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HB\Desktop\"/>
    </mc:Choice>
  </mc:AlternateContent>
  <bookViews>
    <workbookView xWindow="0" yWindow="0" windowWidth="28800" windowHeight="12450" tabRatio="601" activeTab="11"/>
  </bookViews>
  <sheets>
    <sheet name="OCAK" sheetId="1" r:id="rId1"/>
    <sheet name="ŞUBAT" sheetId="2" r:id="rId2"/>
    <sheet name="MART" sheetId="3" r:id="rId3"/>
    <sheet name="NİSAN" sheetId="4" r:id="rId4"/>
    <sheet name="MAYIS" sheetId="5" r:id="rId5"/>
    <sheet name="HAZİRAN" sheetId="6" r:id="rId6"/>
    <sheet name="TEMMUZ" sheetId="7" r:id="rId7"/>
    <sheet name="AĞUSTOS" sheetId="8" r:id="rId8"/>
    <sheet name="EYLÜL" sheetId="9" r:id="rId9"/>
    <sheet name="EKİM" sheetId="14" r:id="rId10"/>
    <sheet name="KASIM" sheetId="15" r:id="rId11"/>
    <sheet name="ARALIK" sheetId="16" r:id="rId12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9" i="16" l="1"/>
  <c r="B24" i="16"/>
  <c r="AH22" i="16"/>
  <c r="AI22" i="16"/>
  <c r="AJ22" i="16"/>
  <c r="AK22" i="16"/>
  <c r="AL22" i="16"/>
  <c r="AM22" i="16"/>
  <c r="AH21" i="16"/>
  <c r="AI21" i="16"/>
  <c r="AJ21" i="16"/>
  <c r="AK21" i="16"/>
  <c r="AL21" i="16"/>
  <c r="AM21" i="16"/>
  <c r="AH20" i="16"/>
  <c r="AI20" i="16"/>
  <c r="AJ20" i="16"/>
  <c r="AK20" i="16"/>
  <c r="AL20" i="16"/>
  <c r="AM20" i="16"/>
  <c r="AH19" i="16"/>
  <c r="AI19" i="16"/>
  <c r="AJ19" i="16"/>
  <c r="AK19" i="16"/>
  <c r="AL19" i="16"/>
  <c r="AM19" i="16"/>
  <c r="AH18" i="16"/>
  <c r="AI18" i="16"/>
  <c r="AJ18" i="16"/>
  <c r="AK18" i="16"/>
  <c r="AL18" i="16"/>
  <c r="AM18" i="16"/>
  <c r="AH17" i="16"/>
  <c r="AI17" i="16"/>
  <c r="AJ17" i="16"/>
  <c r="AK17" i="16"/>
  <c r="AL17" i="16"/>
  <c r="AM17" i="16"/>
  <c r="AH16" i="16"/>
  <c r="AI16" i="16"/>
  <c r="AJ16" i="16"/>
  <c r="AK16" i="16"/>
  <c r="AL16" i="16"/>
  <c r="AM16" i="16"/>
  <c r="AH15" i="16"/>
  <c r="AI15" i="16"/>
  <c r="AJ15" i="16"/>
  <c r="AK15" i="16"/>
  <c r="AL15" i="16"/>
  <c r="AM15" i="16"/>
  <c r="AH14" i="16"/>
  <c r="AI14" i="16"/>
  <c r="AJ14" i="16"/>
  <c r="AK14" i="16"/>
  <c r="AL14" i="16"/>
  <c r="AM14" i="16"/>
  <c r="AH13" i="16"/>
  <c r="AI13" i="16"/>
  <c r="AJ13" i="16"/>
  <c r="AK13" i="16"/>
  <c r="AL13" i="16"/>
  <c r="AM13" i="16"/>
  <c r="K29" i="15"/>
  <c r="B24" i="15"/>
  <c r="AI22" i="15"/>
  <c r="AJ22" i="15"/>
  <c r="AK22" i="15"/>
  <c r="AL22" i="15"/>
  <c r="AM22" i="15"/>
  <c r="AN22" i="15"/>
  <c r="AI21" i="15"/>
  <c r="AJ21" i="15"/>
  <c r="AK21" i="15"/>
  <c r="AL21" i="15"/>
  <c r="AM21" i="15"/>
  <c r="AN21" i="15"/>
  <c r="AI20" i="15"/>
  <c r="AJ20" i="15"/>
  <c r="AK20" i="15"/>
  <c r="AL20" i="15"/>
  <c r="AM20" i="15"/>
  <c r="AN20" i="15"/>
  <c r="AI19" i="15"/>
  <c r="AJ19" i="15"/>
  <c r="AK19" i="15"/>
  <c r="AL19" i="15"/>
  <c r="AM19" i="15"/>
  <c r="AN19" i="15"/>
  <c r="AI18" i="15"/>
  <c r="AJ18" i="15"/>
  <c r="AK18" i="15"/>
  <c r="AL18" i="15"/>
  <c r="AM18" i="15"/>
  <c r="AN18" i="15"/>
  <c r="AI17" i="15"/>
  <c r="AJ17" i="15"/>
  <c r="AK17" i="15"/>
  <c r="AL17" i="15"/>
  <c r="AM17" i="15"/>
  <c r="AN17" i="15"/>
  <c r="AI16" i="15"/>
  <c r="AJ16" i="15"/>
  <c r="AK16" i="15"/>
  <c r="AL16" i="15"/>
  <c r="AM16" i="15"/>
  <c r="AN16" i="15"/>
  <c r="AI15" i="15"/>
  <c r="AJ15" i="15"/>
  <c r="AK15" i="15"/>
  <c r="AL15" i="15"/>
  <c r="AM15" i="15"/>
  <c r="AN15" i="15"/>
  <c r="AI14" i="15"/>
  <c r="AJ14" i="15"/>
  <c r="AK14" i="15"/>
  <c r="AL14" i="15"/>
  <c r="AM14" i="15"/>
  <c r="AN14" i="15"/>
  <c r="AI13" i="15"/>
  <c r="AJ13" i="15"/>
  <c r="AK13" i="15"/>
  <c r="AL13" i="15"/>
  <c r="AM13" i="15"/>
  <c r="AN13" i="15"/>
  <c r="K29" i="14"/>
  <c r="AI4" i="14"/>
  <c r="B24" i="14"/>
  <c r="AH22" i="14"/>
  <c r="AI22" i="14"/>
  <c r="AJ22" i="14"/>
  <c r="AK22" i="14"/>
  <c r="AL22" i="14"/>
  <c r="AM22" i="14"/>
  <c r="AH21" i="14"/>
  <c r="AI21" i="14"/>
  <c r="AJ21" i="14"/>
  <c r="AK21" i="14"/>
  <c r="AL21" i="14"/>
  <c r="AM21" i="14"/>
  <c r="AH20" i="14"/>
  <c r="AI20" i="14"/>
  <c r="AJ20" i="14"/>
  <c r="AK20" i="14"/>
  <c r="AL20" i="14"/>
  <c r="AM20" i="14"/>
  <c r="AH19" i="14"/>
  <c r="AI19" i="14"/>
  <c r="AJ19" i="14"/>
  <c r="AK19" i="14"/>
  <c r="AL19" i="14"/>
  <c r="AM19" i="14"/>
  <c r="AH18" i="14"/>
  <c r="AI18" i="14"/>
  <c r="AJ18" i="14"/>
  <c r="AK18" i="14"/>
  <c r="AL18" i="14"/>
  <c r="AM18" i="14"/>
  <c r="AH17" i="14"/>
  <c r="AI17" i="14"/>
  <c r="AJ17" i="14"/>
  <c r="AK17" i="14"/>
  <c r="AL17" i="14"/>
  <c r="AM17" i="14"/>
  <c r="AH16" i="14"/>
  <c r="AI16" i="14"/>
  <c r="AJ16" i="14"/>
  <c r="AK16" i="14"/>
  <c r="AL16" i="14"/>
  <c r="AM16" i="14"/>
  <c r="AH15" i="14"/>
  <c r="AI15" i="14"/>
  <c r="AJ15" i="14"/>
  <c r="AK15" i="14"/>
  <c r="AL15" i="14"/>
  <c r="AM15" i="14"/>
  <c r="AH14" i="14"/>
  <c r="AI14" i="14"/>
  <c r="AJ14" i="14"/>
  <c r="AK14" i="14"/>
  <c r="AL14" i="14"/>
  <c r="AM14" i="14"/>
  <c r="AH13" i="14"/>
  <c r="AI13" i="14"/>
  <c r="AJ13" i="14"/>
  <c r="AK13" i="14"/>
  <c r="AL13" i="14"/>
  <c r="AM13" i="14"/>
  <c r="G29" i="1"/>
  <c r="K29" i="9"/>
  <c r="B24" i="9"/>
  <c r="AI22" i="9"/>
  <c r="AJ22" i="9"/>
  <c r="AK22" i="9"/>
  <c r="AL22" i="9"/>
  <c r="AM22" i="9"/>
  <c r="AN22" i="9"/>
  <c r="AI21" i="9"/>
  <c r="AJ21" i="9"/>
  <c r="AK21" i="9"/>
  <c r="AL21" i="9"/>
  <c r="AM21" i="9"/>
  <c r="AN21" i="9"/>
  <c r="AI20" i="9"/>
  <c r="AJ20" i="9"/>
  <c r="AK20" i="9"/>
  <c r="AL20" i="9"/>
  <c r="AM20" i="9"/>
  <c r="AN20" i="9"/>
  <c r="AI19" i="9"/>
  <c r="AJ19" i="9"/>
  <c r="AK19" i="9"/>
  <c r="AL19" i="9"/>
  <c r="AM19" i="9"/>
  <c r="AN19" i="9"/>
  <c r="AI18" i="9"/>
  <c r="AJ18" i="9"/>
  <c r="AK18" i="9"/>
  <c r="AL18" i="9"/>
  <c r="AM18" i="9"/>
  <c r="AN18" i="9"/>
  <c r="AI17" i="9"/>
  <c r="AJ17" i="9"/>
  <c r="AK17" i="9"/>
  <c r="AL17" i="9"/>
  <c r="AM17" i="9"/>
  <c r="AN17" i="9"/>
  <c r="AI16" i="9"/>
  <c r="AJ16" i="9"/>
  <c r="AK16" i="9"/>
  <c r="AL16" i="9"/>
  <c r="AM16" i="9"/>
  <c r="AN16" i="9"/>
  <c r="AI15" i="9"/>
  <c r="AJ15" i="9"/>
  <c r="AK15" i="9"/>
  <c r="AL15" i="9"/>
  <c r="AM15" i="9"/>
  <c r="AN15" i="9"/>
  <c r="AI14" i="9"/>
  <c r="AJ14" i="9"/>
  <c r="AK14" i="9"/>
  <c r="AL14" i="9"/>
  <c r="AM14" i="9"/>
  <c r="AN14" i="9"/>
  <c r="AI13" i="9"/>
  <c r="AJ13" i="9"/>
  <c r="AK13" i="9"/>
  <c r="AL13" i="9"/>
  <c r="AM13" i="9"/>
  <c r="AN13" i="9"/>
  <c r="K29" i="8"/>
  <c r="B24" i="8"/>
  <c r="AI22" i="8"/>
  <c r="AJ22" i="8"/>
  <c r="AK22" i="8"/>
  <c r="AL22" i="8"/>
  <c r="AM22" i="8"/>
  <c r="AN22" i="8"/>
  <c r="AI21" i="8"/>
  <c r="AJ21" i="8"/>
  <c r="AK21" i="8"/>
  <c r="AL21" i="8"/>
  <c r="AM21" i="8"/>
  <c r="AN21" i="8"/>
  <c r="AI20" i="8"/>
  <c r="AJ20" i="8"/>
  <c r="AK20" i="8"/>
  <c r="AL20" i="8"/>
  <c r="AM20" i="8"/>
  <c r="AN20" i="8"/>
  <c r="AI19" i="8"/>
  <c r="AJ19" i="8"/>
  <c r="AK19" i="8"/>
  <c r="AL19" i="8"/>
  <c r="AM19" i="8"/>
  <c r="AN19" i="8"/>
  <c r="AI18" i="8"/>
  <c r="AJ18" i="8"/>
  <c r="AK18" i="8"/>
  <c r="AL18" i="8"/>
  <c r="AM18" i="8"/>
  <c r="AN18" i="8"/>
  <c r="AI17" i="8"/>
  <c r="AJ17" i="8"/>
  <c r="AK17" i="8"/>
  <c r="AL17" i="8"/>
  <c r="AM17" i="8"/>
  <c r="AN17" i="8"/>
  <c r="AI16" i="8"/>
  <c r="AJ16" i="8"/>
  <c r="AK16" i="8"/>
  <c r="AL16" i="8"/>
  <c r="AM16" i="8"/>
  <c r="AN16" i="8"/>
  <c r="AI15" i="8"/>
  <c r="AJ15" i="8"/>
  <c r="AK15" i="8"/>
  <c r="AL15" i="8"/>
  <c r="AM15" i="8"/>
  <c r="AN15" i="8"/>
  <c r="AI14" i="8"/>
  <c r="AJ14" i="8"/>
  <c r="AK14" i="8"/>
  <c r="AL14" i="8"/>
  <c r="AM14" i="8"/>
  <c r="AN14" i="8"/>
  <c r="AI13" i="8"/>
  <c r="AJ13" i="8"/>
  <c r="AK13" i="8"/>
  <c r="AL13" i="8"/>
  <c r="AM13" i="8"/>
  <c r="AN13" i="8"/>
  <c r="K29" i="7"/>
  <c r="B24" i="7"/>
  <c r="AH22" i="7"/>
  <c r="AI22" i="7"/>
  <c r="AJ22" i="7"/>
  <c r="AK22" i="7"/>
  <c r="AL22" i="7"/>
  <c r="AM22" i="7"/>
  <c r="AH21" i="7"/>
  <c r="AI21" i="7"/>
  <c r="AJ21" i="7"/>
  <c r="AK21" i="7"/>
  <c r="AL21" i="7"/>
  <c r="AM21" i="7"/>
  <c r="AH20" i="7"/>
  <c r="AI20" i="7"/>
  <c r="AJ20" i="7"/>
  <c r="AK20" i="7"/>
  <c r="AL20" i="7"/>
  <c r="AM20" i="7"/>
  <c r="AH19" i="7"/>
  <c r="AI19" i="7"/>
  <c r="AJ19" i="7"/>
  <c r="AK19" i="7"/>
  <c r="AL19" i="7"/>
  <c r="AM19" i="7"/>
  <c r="AH18" i="7"/>
  <c r="AI18" i="7"/>
  <c r="AJ18" i="7"/>
  <c r="AK18" i="7"/>
  <c r="AL18" i="7"/>
  <c r="AM18" i="7"/>
  <c r="AH17" i="7"/>
  <c r="AI17" i="7"/>
  <c r="AJ17" i="7"/>
  <c r="AK17" i="7"/>
  <c r="AL17" i="7"/>
  <c r="AM17" i="7"/>
  <c r="AH16" i="7"/>
  <c r="AI16" i="7"/>
  <c r="AJ16" i="7"/>
  <c r="AK16" i="7"/>
  <c r="AL16" i="7"/>
  <c r="AM16" i="7"/>
  <c r="AH15" i="7"/>
  <c r="AI15" i="7"/>
  <c r="AJ15" i="7"/>
  <c r="AK15" i="7"/>
  <c r="AL15" i="7"/>
  <c r="AM15" i="7"/>
  <c r="AH14" i="7"/>
  <c r="AI14" i="7"/>
  <c r="AJ14" i="7"/>
  <c r="AK14" i="7"/>
  <c r="AL14" i="7"/>
  <c r="AM14" i="7"/>
  <c r="AH13" i="7"/>
  <c r="AI13" i="7"/>
  <c r="AJ13" i="7"/>
  <c r="AK13" i="7"/>
  <c r="AL13" i="7"/>
  <c r="AM13" i="7"/>
  <c r="K29" i="6"/>
  <c r="B24" i="6"/>
  <c r="AI22" i="6"/>
  <c r="AJ22" i="6"/>
  <c r="AK22" i="6"/>
  <c r="AL22" i="6"/>
  <c r="AM22" i="6"/>
  <c r="AN22" i="6"/>
  <c r="AI21" i="6"/>
  <c r="AJ21" i="6"/>
  <c r="AK21" i="6"/>
  <c r="AL21" i="6"/>
  <c r="AM21" i="6"/>
  <c r="AN21" i="6"/>
  <c r="AI20" i="6"/>
  <c r="AJ20" i="6"/>
  <c r="AK20" i="6"/>
  <c r="AL20" i="6"/>
  <c r="AM20" i="6"/>
  <c r="AN20" i="6"/>
  <c r="AI19" i="6"/>
  <c r="AJ19" i="6"/>
  <c r="AK19" i="6"/>
  <c r="AL19" i="6"/>
  <c r="AM19" i="6"/>
  <c r="AN19" i="6"/>
  <c r="AI18" i="6"/>
  <c r="AJ18" i="6"/>
  <c r="AK18" i="6"/>
  <c r="AL18" i="6"/>
  <c r="AM18" i="6"/>
  <c r="AN18" i="6"/>
  <c r="AI17" i="6"/>
  <c r="AJ17" i="6"/>
  <c r="AK17" i="6"/>
  <c r="AL17" i="6"/>
  <c r="AM17" i="6"/>
  <c r="AN17" i="6"/>
  <c r="AI16" i="6"/>
  <c r="AJ16" i="6"/>
  <c r="AK16" i="6"/>
  <c r="AL16" i="6"/>
  <c r="AM16" i="6"/>
  <c r="AN16" i="6"/>
  <c r="AI15" i="6"/>
  <c r="AJ15" i="6"/>
  <c r="AK15" i="6"/>
  <c r="AL15" i="6"/>
  <c r="AM15" i="6"/>
  <c r="AN15" i="6"/>
  <c r="AI14" i="6"/>
  <c r="AJ14" i="6"/>
  <c r="AK14" i="6"/>
  <c r="AL14" i="6"/>
  <c r="AM14" i="6"/>
  <c r="AN14" i="6"/>
  <c r="AI13" i="6"/>
  <c r="AJ13" i="6"/>
  <c r="AK13" i="6"/>
  <c r="AL13" i="6"/>
  <c r="AM13" i="6"/>
  <c r="AN13" i="6"/>
  <c r="H29" i="5"/>
  <c r="B24" i="5"/>
  <c r="AH22" i="5"/>
  <c r="AI22" i="5"/>
  <c r="AJ22" i="5"/>
  <c r="AK22" i="5"/>
  <c r="AL22" i="5"/>
  <c r="AM22" i="5"/>
  <c r="AH21" i="5"/>
  <c r="AI21" i="5"/>
  <c r="AJ21" i="5"/>
  <c r="AK21" i="5"/>
  <c r="AL21" i="5"/>
  <c r="AM21" i="5"/>
  <c r="AH20" i="5"/>
  <c r="AI20" i="5"/>
  <c r="AJ20" i="5"/>
  <c r="AK20" i="5"/>
  <c r="AL20" i="5"/>
  <c r="AM20" i="5"/>
  <c r="AH19" i="5"/>
  <c r="AI19" i="5"/>
  <c r="AJ19" i="5"/>
  <c r="AK19" i="5"/>
  <c r="AL19" i="5"/>
  <c r="AM19" i="5"/>
  <c r="AH18" i="5"/>
  <c r="AI18" i="5"/>
  <c r="AJ18" i="5"/>
  <c r="AK18" i="5"/>
  <c r="AL18" i="5"/>
  <c r="AM18" i="5"/>
  <c r="AH17" i="5"/>
  <c r="AI17" i="5"/>
  <c r="AJ17" i="5"/>
  <c r="AK17" i="5"/>
  <c r="AL17" i="5"/>
  <c r="AM17" i="5"/>
  <c r="AH16" i="5"/>
  <c r="AI16" i="5"/>
  <c r="AJ16" i="5"/>
  <c r="AK16" i="5"/>
  <c r="AL16" i="5"/>
  <c r="AM16" i="5"/>
  <c r="AH15" i="5"/>
  <c r="AI15" i="5"/>
  <c r="AJ15" i="5"/>
  <c r="AK15" i="5"/>
  <c r="AL15" i="5"/>
  <c r="AM15" i="5"/>
  <c r="AH14" i="5"/>
  <c r="AI14" i="5"/>
  <c r="AJ14" i="5"/>
  <c r="AK14" i="5"/>
  <c r="AL14" i="5"/>
  <c r="AM14" i="5"/>
  <c r="AH13" i="5"/>
  <c r="AI13" i="5"/>
  <c r="AJ13" i="5"/>
  <c r="AK13" i="5"/>
  <c r="AL13" i="5"/>
  <c r="AM13" i="5"/>
  <c r="K29" i="4"/>
  <c r="B24" i="4"/>
  <c r="AI22" i="4"/>
  <c r="AJ22" i="4"/>
  <c r="AK22" i="4"/>
  <c r="AL22" i="4"/>
  <c r="AM22" i="4"/>
  <c r="AN22" i="4"/>
  <c r="AI21" i="4"/>
  <c r="AJ21" i="4"/>
  <c r="AK21" i="4"/>
  <c r="AL21" i="4"/>
  <c r="AM21" i="4"/>
  <c r="AN21" i="4"/>
  <c r="AI20" i="4"/>
  <c r="AJ20" i="4"/>
  <c r="AK20" i="4"/>
  <c r="AL20" i="4"/>
  <c r="AM20" i="4"/>
  <c r="AN20" i="4"/>
  <c r="AI19" i="4"/>
  <c r="AJ19" i="4"/>
  <c r="AK19" i="4"/>
  <c r="AL19" i="4"/>
  <c r="AM19" i="4"/>
  <c r="AN19" i="4"/>
  <c r="AI18" i="4"/>
  <c r="AJ18" i="4"/>
  <c r="AK18" i="4"/>
  <c r="AL18" i="4"/>
  <c r="AM18" i="4"/>
  <c r="AN18" i="4"/>
  <c r="AI17" i="4"/>
  <c r="AJ17" i="4"/>
  <c r="AK17" i="4"/>
  <c r="AL17" i="4"/>
  <c r="AM17" i="4"/>
  <c r="AN17" i="4"/>
  <c r="AI16" i="4"/>
  <c r="AJ16" i="4"/>
  <c r="AK16" i="4"/>
  <c r="AL16" i="4"/>
  <c r="AM16" i="4"/>
  <c r="AN16" i="4"/>
  <c r="AI15" i="4"/>
  <c r="AJ15" i="4"/>
  <c r="AK15" i="4"/>
  <c r="AL15" i="4"/>
  <c r="AM15" i="4"/>
  <c r="AN15" i="4"/>
  <c r="AI14" i="4"/>
  <c r="AJ14" i="4"/>
  <c r="AK14" i="4"/>
  <c r="AL14" i="4"/>
  <c r="AM14" i="4"/>
  <c r="AN14" i="4"/>
  <c r="AI13" i="4"/>
  <c r="AJ13" i="4"/>
  <c r="AK13" i="4"/>
  <c r="AL13" i="4"/>
  <c r="AM13" i="4"/>
  <c r="AN13" i="4"/>
  <c r="M29" i="3"/>
  <c r="B24" i="3"/>
  <c r="AG22" i="3"/>
  <c r="AH22" i="3"/>
  <c r="AI22" i="3"/>
  <c r="AJ22" i="3"/>
  <c r="AK22" i="3"/>
  <c r="AL22" i="3"/>
  <c r="AG21" i="3"/>
  <c r="AH21" i="3"/>
  <c r="AI21" i="3"/>
  <c r="AJ21" i="3"/>
  <c r="AK21" i="3"/>
  <c r="AL21" i="3"/>
  <c r="AG20" i="3"/>
  <c r="AH20" i="3"/>
  <c r="AI20" i="3"/>
  <c r="AJ20" i="3"/>
  <c r="AK20" i="3"/>
  <c r="AL20" i="3"/>
  <c r="AG19" i="3"/>
  <c r="AH19" i="3"/>
  <c r="AI19" i="3"/>
  <c r="AJ19" i="3"/>
  <c r="AK19" i="3"/>
  <c r="AL19" i="3"/>
  <c r="AG18" i="3"/>
  <c r="AH18" i="3"/>
  <c r="AI18" i="3"/>
  <c r="AJ18" i="3"/>
  <c r="AK18" i="3"/>
  <c r="AL18" i="3"/>
  <c r="AG17" i="3"/>
  <c r="AH17" i="3"/>
  <c r="AI17" i="3"/>
  <c r="AJ17" i="3"/>
  <c r="AK17" i="3"/>
  <c r="AL17" i="3"/>
  <c r="AG16" i="3"/>
  <c r="AH16" i="3"/>
  <c r="AI16" i="3"/>
  <c r="AJ16" i="3"/>
  <c r="AK16" i="3"/>
  <c r="AL16" i="3"/>
  <c r="AG15" i="3"/>
  <c r="AH15" i="3"/>
  <c r="AI15" i="3"/>
  <c r="AJ15" i="3"/>
  <c r="AK15" i="3"/>
  <c r="AL15" i="3"/>
  <c r="AG14" i="3"/>
  <c r="AH14" i="3"/>
  <c r="AI14" i="3"/>
  <c r="AJ14" i="3"/>
  <c r="AK14" i="3"/>
  <c r="AL14" i="3"/>
  <c r="AG13" i="3"/>
  <c r="AH13" i="3"/>
  <c r="AI13" i="3"/>
  <c r="AJ13" i="3"/>
  <c r="AK13" i="3"/>
  <c r="AL13" i="3"/>
  <c r="B24" i="1"/>
  <c r="B24" i="2"/>
  <c r="M29" i="2"/>
  <c r="AI22" i="2"/>
  <c r="AJ22" i="2"/>
  <c r="AK22" i="2"/>
  <c r="AL22" i="2"/>
  <c r="AM22" i="2"/>
  <c r="AN22" i="2"/>
  <c r="AI21" i="2"/>
  <c r="AJ21" i="2"/>
  <c r="AK21" i="2"/>
  <c r="AL21" i="2"/>
  <c r="AM21" i="2"/>
  <c r="AN21" i="2"/>
  <c r="AI20" i="2"/>
  <c r="AJ20" i="2"/>
  <c r="AK20" i="2"/>
  <c r="AL20" i="2"/>
  <c r="AM20" i="2"/>
  <c r="AN20" i="2"/>
  <c r="AI19" i="2"/>
  <c r="AJ19" i="2"/>
  <c r="AK19" i="2"/>
  <c r="AL19" i="2"/>
  <c r="AM19" i="2"/>
  <c r="AN19" i="2"/>
  <c r="AI18" i="2"/>
  <c r="AJ18" i="2"/>
  <c r="AK18" i="2"/>
  <c r="AL18" i="2"/>
  <c r="AM18" i="2"/>
  <c r="AN18" i="2"/>
  <c r="AI17" i="2"/>
  <c r="AJ17" i="2"/>
  <c r="AK17" i="2"/>
  <c r="AL17" i="2"/>
  <c r="AM17" i="2"/>
  <c r="AN17" i="2"/>
  <c r="AI16" i="2"/>
  <c r="AJ16" i="2"/>
  <c r="AK16" i="2"/>
  <c r="AL16" i="2"/>
  <c r="AM16" i="2"/>
  <c r="AN16" i="2"/>
  <c r="AI15" i="2"/>
  <c r="AJ15" i="2"/>
  <c r="AK15" i="2"/>
  <c r="AL15" i="2"/>
  <c r="AM15" i="2"/>
  <c r="AN15" i="2"/>
  <c r="AI14" i="2"/>
  <c r="AJ14" i="2"/>
  <c r="AK14" i="2"/>
  <c r="AL14" i="2"/>
  <c r="AM14" i="2"/>
  <c r="AN14" i="2"/>
  <c r="AI13" i="2"/>
  <c r="AJ13" i="2"/>
  <c r="AK13" i="2"/>
  <c r="AL13" i="2"/>
  <c r="AM13" i="2"/>
  <c r="AN13" i="2"/>
  <c r="AI18" i="1"/>
  <c r="AJ18" i="1"/>
  <c r="AK18" i="1"/>
  <c r="AL18" i="1"/>
  <c r="AM18" i="1"/>
  <c r="AN18" i="1"/>
  <c r="AI19" i="1"/>
  <c r="AJ19" i="1"/>
  <c r="AK19" i="1"/>
  <c r="AL19" i="1"/>
  <c r="AM19" i="1"/>
  <c r="AN19" i="1"/>
  <c r="AI20" i="1"/>
  <c r="AJ20" i="1"/>
  <c r="AK20" i="1"/>
  <c r="AL20" i="1"/>
  <c r="AM20" i="1"/>
  <c r="AN20" i="1"/>
  <c r="AI21" i="1"/>
  <c r="AJ21" i="1"/>
  <c r="AK21" i="1"/>
  <c r="AL21" i="1"/>
  <c r="AM21" i="1"/>
  <c r="AN21" i="1"/>
  <c r="AI22" i="1"/>
  <c r="AJ22" i="1"/>
  <c r="AK22" i="1"/>
  <c r="AL22" i="1"/>
  <c r="AM22" i="1"/>
  <c r="AN22" i="1"/>
  <c r="AI13" i="1"/>
  <c r="AI17" i="1"/>
  <c r="AJ17" i="1"/>
  <c r="AK17" i="1"/>
  <c r="AL17" i="1"/>
  <c r="AM17" i="1"/>
  <c r="AN17" i="1"/>
  <c r="AI16" i="1"/>
  <c r="AJ16" i="1"/>
  <c r="AK16" i="1"/>
  <c r="AL16" i="1"/>
  <c r="AM16" i="1"/>
  <c r="AN16" i="1"/>
  <c r="AI15" i="1"/>
  <c r="AJ15" i="1"/>
  <c r="AK15" i="1"/>
  <c r="AL15" i="1"/>
  <c r="AM15" i="1"/>
  <c r="AN15" i="1"/>
  <c r="AI14" i="1"/>
  <c r="AJ14" i="1"/>
  <c r="AK14" i="1"/>
  <c r="AL14" i="1"/>
  <c r="AM14" i="1"/>
  <c r="AN14" i="1"/>
  <c r="AJ13" i="1"/>
  <c r="AK13" i="1"/>
  <c r="AL13" i="1"/>
  <c r="AM13" i="1"/>
  <c r="AN13" i="1"/>
</calcChain>
</file>

<file path=xl/sharedStrings.xml><?xml version="1.0" encoding="utf-8"?>
<sst xmlns="http://schemas.openxmlformats.org/spreadsheetml/2006/main" count="1082" uniqueCount="57">
  <si>
    <t>SÜREKLİ İŞÇİ AYLIK PUANTAJ CETVELİ</t>
  </si>
  <si>
    <t>İlgili Yıl</t>
  </si>
  <si>
    <t>Ünvanı</t>
  </si>
  <si>
    <t>Sürekli İşçi</t>
  </si>
  <si>
    <t xml:space="preserve">Dönemi </t>
  </si>
  <si>
    <t>İşçinin</t>
  </si>
  <si>
    <t>Ç   A   L   I  Ş  I   L   A   N        G   Ü   N   L  E   R</t>
  </si>
  <si>
    <t>TOPLAM</t>
  </si>
  <si>
    <t>Cumartesi</t>
  </si>
  <si>
    <t>Pazar</t>
  </si>
  <si>
    <t>Pazartesi</t>
  </si>
  <si>
    <t>Salı</t>
  </si>
  <si>
    <t>Çarşamba</t>
  </si>
  <si>
    <t>Perşembe</t>
  </si>
  <si>
    <t>Cuma</t>
  </si>
  <si>
    <r>
      <t>T</t>
    </r>
    <r>
      <rPr>
        <b/>
        <sz val="10"/>
        <rFont val="Times New Roman"/>
        <family val="1"/>
        <charset val="162"/>
      </rPr>
      <t>=Resmi Tatil</t>
    </r>
  </si>
  <si>
    <r>
      <t>İ</t>
    </r>
    <r>
      <rPr>
        <b/>
        <sz val="10"/>
        <rFont val="Times New Roman"/>
        <family val="1"/>
        <charset val="162"/>
      </rPr>
      <t>=İzinli</t>
    </r>
  </si>
  <si>
    <r>
      <t>R</t>
    </r>
    <r>
      <rPr>
        <b/>
        <sz val="10"/>
        <rFont val="Times New Roman"/>
        <family val="1"/>
        <charset val="162"/>
      </rPr>
      <t>=Raporlu</t>
    </r>
  </si>
  <si>
    <r>
      <t>G</t>
    </r>
    <r>
      <rPr>
        <b/>
        <sz val="10"/>
        <rFont val="Times New Roman"/>
        <family val="1"/>
        <charset val="162"/>
      </rPr>
      <t>=Gelmedi</t>
    </r>
  </si>
  <si>
    <t>Sıra</t>
  </si>
  <si>
    <t>T.C.Kimlik</t>
  </si>
  <si>
    <t>No</t>
  </si>
  <si>
    <t>Numarası</t>
  </si>
  <si>
    <t>Adı Soyadı</t>
  </si>
  <si>
    <t>T</t>
  </si>
  <si>
    <t>DÜZENLEYEN YETKİLİNİN :</t>
  </si>
  <si>
    <t>ONAYLAYAN BİRİM AMİRİNİN :</t>
  </si>
  <si>
    <t>Düzenleme Tarihi</t>
  </si>
  <si>
    <t>ADI SOYADI:</t>
  </si>
  <si>
    <t>ÜNVANI :</t>
  </si>
  <si>
    <t>15 Mart - 14 Nisan</t>
  </si>
  <si>
    <t>X=Çalışılan Gün</t>
  </si>
  <si>
    <t>X</t>
  </si>
  <si>
    <t>15 Ağustos - 14 Eylül</t>
  </si>
  <si>
    <t>15 Eylül - 14 Ekim</t>
  </si>
  <si>
    <t>15 Ekim - 14 Kasım</t>
  </si>
  <si>
    <t>15 Kasım - 14 Aralık</t>
  </si>
  <si>
    <t>15 Aralık - 14 Ocak</t>
  </si>
  <si>
    <t>Ünvanı :</t>
  </si>
  <si>
    <t>Birimi :</t>
  </si>
  <si>
    <t xml:space="preserve"> ONAYLAYAN BİRİM AMİRİNİN :</t>
  </si>
  <si>
    <t>15 Şubat - 14 Mart</t>
  </si>
  <si>
    <t xml:space="preserve">   Düzenleme Tarihi</t>
  </si>
  <si>
    <t>15 Nisan - 14 Mayıs</t>
  </si>
  <si>
    <t>15 Ocak -14 Şubat</t>
  </si>
  <si>
    <t xml:space="preserve">  Düzenleme Tarihi</t>
  </si>
  <si>
    <t>15 Mayıs - 14 Haziran</t>
  </si>
  <si>
    <t xml:space="preserve">    ONAYLAYAN BİRİM AMİRİNİN :</t>
  </si>
  <si>
    <t>15 Haziran - 14 Temmuz</t>
  </si>
  <si>
    <t xml:space="preserve">  ONAYLAYAN BİRİM AMİRİNİN :</t>
  </si>
  <si>
    <t>15 Temmuz - 14 Ağustos</t>
  </si>
  <si>
    <t xml:space="preserve">    Düzenleme Tarihi</t>
  </si>
  <si>
    <t xml:space="preserve"> Düzenleme Tarihi</t>
  </si>
  <si>
    <t xml:space="preserve">   ONAYLAYAN BİRİM AMİRİNİN :</t>
  </si>
  <si>
    <t xml:space="preserve">      Düzenleme Tarihi</t>
  </si>
  <si>
    <t>İMZA:</t>
  </si>
  <si>
    <t>İMZA VE MÜHÜR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</si>
</sst>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/mm\/yyyy"/>
    <numFmt numFmtId="165" formatCode="[$-41F]d\ mmmm\ yyyy;@"/>
  </numFmts>
  <fonts count="14" x14ac:knownFonts="1">
    <font>
      <sz val="12"/>
      <color theme="1"/>
      <name val="Calibri"/>
      <family val="2"/>
      <scheme val="minor"/>
    </font>
    <font>
      <sz val="10"/>
      <name val="Arial"/>
      <charset val="162"/>
    </font>
    <font>
      <b/>
      <sz val="10"/>
      <name val="Times New Roman"/>
      <family val="1"/>
      <charset val="162"/>
    </font>
    <font>
      <sz val="10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9"/>
      <name val="Times New Roman"/>
      <family val="1"/>
      <charset val="162"/>
    </font>
    <font>
      <b/>
      <sz val="10"/>
      <color indexed="10"/>
      <name val="Times New Roman"/>
      <family val="1"/>
      <charset val="162"/>
    </font>
    <font>
      <b/>
      <sz val="10"/>
      <color indexed="8"/>
      <name val="Times New Roman"/>
      <family val="1"/>
      <charset val="162"/>
    </font>
    <font>
      <sz val="11"/>
      <name val="Times New Roman"/>
      <family val="1"/>
      <charset val="162"/>
    </font>
    <font>
      <b/>
      <i/>
      <u/>
      <sz val="10"/>
      <name val="Times New Roman"/>
      <family val="1"/>
      <charset val="162"/>
    </font>
    <font>
      <u/>
      <sz val="10"/>
      <name val="Times New Roman"/>
      <family val="1"/>
      <charset val="162"/>
    </font>
    <font>
      <sz val="10"/>
      <color indexed="9"/>
      <name val="Times New Roman"/>
      <family val="1"/>
      <charset val="16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</fills>
  <borders count="60">
    <border>
      <left/>
      <right/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158">
    <xf numFmtId="0" fontId="0" fillId="0" borderId="0" xfId="0"/>
    <xf numFmtId="0" fontId="2" fillId="0" borderId="0" xfId="1" applyFont="1" applyFill="1" applyBorder="1" applyAlignment="1" applyProtection="1">
      <alignment vertical="top" wrapText="1"/>
    </xf>
    <xf numFmtId="0" fontId="4" fillId="0" borderId="0" xfId="1" applyFont="1" applyFill="1" applyAlignment="1" applyProtection="1">
      <protection locked="0"/>
    </xf>
    <xf numFmtId="0" fontId="3" fillId="0" borderId="0" xfId="0" applyFont="1" applyFill="1" applyProtection="1">
      <protection locked="0"/>
    </xf>
    <xf numFmtId="0" fontId="3" fillId="0" borderId="0" xfId="1" applyFont="1" applyFill="1" applyAlignment="1" applyProtection="1">
      <alignment horizontal="left"/>
      <protection locked="0"/>
    </xf>
    <xf numFmtId="0" fontId="3" fillId="0" borderId="12" xfId="1" applyFont="1" applyFill="1" applyBorder="1" applyAlignment="1" applyProtection="1">
      <alignment horizontal="left"/>
      <protection locked="0"/>
    </xf>
    <xf numFmtId="0" fontId="3" fillId="0" borderId="0" xfId="1" applyFont="1" applyFill="1" applyBorder="1" applyAlignment="1" applyProtection="1">
      <alignment horizontal="left"/>
      <protection locked="0"/>
    </xf>
    <xf numFmtId="0" fontId="3" fillId="0" borderId="13" xfId="1" applyFont="1" applyFill="1" applyBorder="1" applyAlignment="1" applyProtection="1">
      <alignment horizontal="left"/>
      <protection locked="0"/>
    </xf>
    <xf numFmtId="0" fontId="2" fillId="0" borderId="21" xfId="1" applyFont="1" applyFill="1" applyBorder="1" applyAlignment="1" applyProtection="1">
      <alignment horizontal="center" vertical="center" wrapText="1"/>
      <protection locked="0"/>
    </xf>
    <xf numFmtId="0" fontId="2" fillId="0" borderId="18" xfId="1" applyFont="1" applyFill="1" applyBorder="1" applyAlignment="1" applyProtection="1">
      <alignment horizontal="center" vertical="center" wrapText="1"/>
      <protection locked="0"/>
    </xf>
    <xf numFmtId="0" fontId="2" fillId="0" borderId="23" xfId="1" applyFont="1" applyFill="1" applyBorder="1" applyAlignment="1" applyProtection="1">
      <alignment horizontal="center" vertical="center" wrapText="1"/>
      <protection locked="0"/>
    </xf>
    <xf numFmtId="0" fontId="2" fillId="0" borderId="22" xfId="1" applyFont="1" applyFill="1" applyBorder="1" applyAlignment="1" applyProtection="1">
      <alignment horizontal="center" vertical="center" wrapText="1"/>
      <protection locked="0"/>
    </xf>
    <xf numFmtId="0" fontId="2" fillId="0" borderId="17" xfId="1" applyFont="1" applyFill="1" applyBorder="1" applyAlignment="1" applyProtection="1">
      <alignment horizontal="center" vertical="center"/>
      <protection locked="0"/>
    </xf>
    <xf numFmtId="0" fontId="3" fillId="0" borderId="24" xfId="1" applyFont="1" applyFill="1" applyBorder="1" applyAlignment="1" applyProtection="1">
      <alignment horizontal="center" vertical="center" wrapText="1"/>
      <protection locked="0"/>
    </xf>
    <xf numFmtId="0" fontId="3" fillId="0" borderId="25" xfId="2" applyFont="1" applyFill="1" applyBorder="1" applyAlignment="1" applyProtection="1">
      <alignment horizontal="center" vertical="center" shrinkToFit="1"/>
      <protection locked="0"/>
    </xf>
    <xf numFmtId="0" fontId="3" fillId="0" borderId="26" xfId="2" applyFont="1" applyFill="1" applyBorder="1" applyAlignment="1" applyProtection="1">
      <alignment horizontal="left" vertical="center" shrinkToFit="1"/>
      <protection locked="0"/>
    </xf>
    <xf numFmtId="0" fontId="2" fillId="0" borderId="27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28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25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27" xfId="1" applyFont="1" applyFill="1" applyBorder="1" applyAlignment="1" applyProtection="1">
      <alignment vertical="center" wrapText="1"/>
      <protection hidden="1"/>
    </xf>
    <xf numFmtId="0" fontId="7" fillId="0" borderId="28" xfId="1" applyFont="1" applyFill="1" applyBorder="1" applyAlignment="1" applyProtection="1">
      <alignment vertical="center" wrapText="1"/>
      <protection hidden="1"/>
    </xf>
    <xf numFmtId="0" fontId="7" fillId="0" borderId="29" xfId="1" applyFont="1" applyFill="1" applyBorder="1" applyAlignment="1" applyProtection="1">
      <alignment vertical="center" wrapText="1"/>
      <protection hidden="1"/>
    </xf>
    <xf numFmtId="0" fontId="3" fillId="0" borderId="30" xfId="1" applyFont="1" applyFill="1" applyBorder="1" applyAlignment="1" applyProtection="1">
      <alignment horizontal="center" vertical="center" wrapText="1"/>
      <protection locked="0"/>
    </xf>
    <xf numFmtId="0" fontId="3" fillId="0" borderId="31" xfId="1" applyFont="1" applyFill="1" applyBorder="1" applyAlignment="1" applyProtection="1">
      <alignment horizontal="center" vertical="center" shrinkToFit="1"/>
      <protection locked="0"/>
    </xf>
    <xf numFmtId="0" fontId="3" fillId="0" borderId="32" xfId="1" applyFont="1" applyFill="1" applyBorder="1" applyAlignment="1" applyProtection="1">
      <alignment horizontal="left" vertical="center" shrinkToFit="1"/>
      <protection locked="0"/>
    </xf>
    <xf numFmtId="0" fontId="2" fillId="0" borderId="33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31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34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32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33" xfId="1" applyFont="1" applyFill="1" applyBorder="1" applyAlignment="1" applyProtection="1">
      <alignment vertical="center" wrapText="1"/>
      <protection hidden="1"/>
    </xf>
    <xf numFmtId="0" fontId="7" fillId="0" borderId="31" xfId="1" applyFont="1" applyFill="1" applyBorder="1" applyAlignment="1" applyProtection="1">
      <alignment vertical="center" wrapText="1"/>
      <protection hidden="1"/>
    </xf>
    <xf numFmtId="0" fontId="7" fillId="0" borderId="35" xfId="1" applyFont="1" applyFill="1" applyBorder="1" applyAlignment="1" applyProtection="1">
      <alignment vertical="center" wrapText="1"/>
      <protection hidden="1"/>
    </xf>
    <xf numFmtId="0" fontId="3" fillId="0" borderId="6" xfId="1" applyFont="1" applyFill="1" applyBorder="1" applyAlignment="1" applyProtection="1">
      <alignment horizontal="center" vertical="center" wrapText="1"/>
      <protection locked="0"/>
    </xf>
    <xf numFmtId="0" fontId="3" fillId="0" borderId="7" xfId="1" applyFont="1" applyFill="1" applyBorder="1" applyAlignment="1" applyProtection="1">
      <alignment horizontal="center" vertical="center" shrinkToFit="1"/>
      <protection locked="0"/>
    </xf>
    <xf numFmtId="0" fontId="3" fillId="0" borderId="8" xfId="1" applyFont="1" applyFill="1" applyBorder="1" applyAlignment="1" applyProtection="1">
      <alignment horizontal="left" vertical="center" shrinkToFit="1"/>
      <protection locked="0"/>
    </xf>
    <xf numFmtId="0" fontId="2" fillId="0" borderId="36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7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8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37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36" xfId="1" applyFont="1" applyFill="1" applyBorder="1" applyAlignment="1" applyProtection="1">
      <alignment vertical="center" wrapText="1"/>
      <protection hidden="1"/>
    </xf>
    <xf numFmtId="0" fontId="7" fillId="0" borderId="7" xfId="1" applyFont="1" applyFill="1" applyBorder="1" applyAlignment="1" applyProtection="1">
      <alignment vertical="center" wrapText="1"/>
      <protection hidden="1"/>
    </xf>
    <xf numFmtId="0" fontId="7" fillId="0" borderId="11" xfId="1" applyFont="1" applyFill="1" applyBorder="1" applyAlignment="1" applyProtection="1">
      <alignment vertical="center" wrapText="1"/>
      <protection hidden="1"/>
    </xf>
    <xf numFmtId="0" fontId="3" fillId="0" borderId="0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Border="1" applyAlignment="1" applyProtection="1">
      <alignment horizontal="center" wrapText="1"/>
      <protection locked="0"/>
    </xf>
    <xf numFmtId="0" fontId="3" fillId="0" borderId="0" xfId="1" applyFont="1" applyFill="1" applyBorder="1" applyAlignment="1" applyProtection="1">
      <alignment wrapText="1"/>
      <protection locked="0"/>
    </xf>
    <xf numFmtId="0" fontId="2" fillId="0" borderId="0" xfId="1" applyFont="1" applyFill="1" applyBorder="1" applyAlignment="1" applyProtection="1">
      <alignment horizontal="center" wrapText="1"/>
      <protection locked="0"/>
    </xf>
    <xf numFmtId="0" fontId="7" fillId="0" borderId="0" xfId="1" applyFont="1" applyFill="1" applyBorder="1" applyAlignment="1" applyProtection="1">
      <alignment horizontal="right" vertical="top" wrapText="1"/>
      <protection locked="0"/>
    </xf>
    <xf numFmtId="0" fontId="3" fillId="0" borderId="0" xfId="1" applyFont="1" applyFill="1" applyBorder="1" applyAlignment="1" applyProtection="1">
      <alignment horizontal="center" vertical="center"/>
      <protection locked="0"/>
    </xf>
    <xf numFmtId="0" fontId="3" fillId="0" borderId="0" xfId="1" applyFont="1" applyFill="1" applyBorder="1" applyAlignment="1" applyProtection="1">
      <alignment horizontal="center"/>
      <protection locked="0"/>
    </xf>
    <xf numFmtId="0" fontId="9" fillId="0" borderId="0" xfId="1" applyFont="1" applyFill="1" applyBorder="1" applyAlignment="1" applyProtection="1">
      <alignment horizontal="left"/>
      <protection locked="0"/>
    </xf>
    <xf numFmtId="0" fontId="3" fillId="0" borderId="0" xfId="1" applyFont="1" applyFill="1" applyProtection="1">
      <protection locked="0"/>
    </xf>
    <xf numFmtId="0" fontId="3" fillId="0" borderId="0" xfId="1" applyFont="1" applyFill="1" applyBorder="1" applyAlignment="1" applyProtection="1">
      <alignment horizontal="center"/>
      <protection locked="0"/>
    </xf>
    <xf numFmtId="0" fontId="10" fillId="0" borderId="0" xfId="1" applyFont="1" applyFill="1" applyBorder="1" applyAlignment="1" applyProtection="1">
      <alignment horizontal="left"/>
      <protection locked="0"/>
    </xf>
    <xf numFmtId="0" fontId="2" fillId="0" borderId="0" xfId="1" applyFont="1" applyFill="1" applyBorder="1" applyAlignment="1" applyProtection="1">
      <alignment horizont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8" fillId="0" borderId="0" xfId="0" applyFont="1" applyFill="1" applyAlignment="1" applyProtection="1">
      <alignment horizontal="center" vertical="center"/>
      <protection locked="0"/>
    </xf>
    <xf numFmtId="0" fontId="3" fillId="0" borderId="0" xfId="1" applyFont="1" applyFill="1" applyAlignment="1" applyProtection="1">
      <alignment vertical="center"/>
      <protection locked="0"/>
    </xf>
    <xf numFmtId="0" fontId="8" fillId="0" borderId="0" xfId="1" applyFont="1" applyFill="1" applyAlignment="1" applyProtection="1">
      <alignment horizontal="center" vertical="center"/>
      <protection locked="0"/>
    </xf>
    <xf numFmtId="0" fontId="2" fillId="0" borderId="0" xfId="1" applyFont="1" applyFill="1" applyAlignment="1" applyProtection="1">
      <alignment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3" fillId="0" borderId="0" xfId="1" applyFont="1" applyFill="1" applyAlignment="1" applyProtection="1">
      <alignment horizontal="center" vertical="center"/>
      <protection locked="0"/>
    </xf>
    <xf numFmtId="0" fontId="11" fillId="0" borderId="0" xfId="0" applyFont="1" applyFill="1" applyProtection="1">
      <protection locked="0"/>
    </xf>
    <xf numFmtId="0" fontId="0" fillId="0" borderId="41" xfId="0" applyBorder="1"/>
    <xf numFmtId="0" fontId="3" fillId="0" borderId="42" xfId="0" applyFont="1" applyFill="1" applyBorder="1" applyProtection="1">
      <protection locked="0"/>
    </xf>
    <xf numFmtId="0" fontId="3" fillId="0" borderId="42" xfId="1" applyFont="1" applyFill="1" applyBorder="1" applyAlignment="1" applyProtection="1">
      <alignment horizontal="left"/>
      <protection locked="0"/>
    </xf>
    <xf numFmtId="0" fontId="2" fillId="2" borderId="28" xfId="0" applyFont="1" applyFill="1" applyBorder="1" applyAlignment="1" applyProtection="1">
      <alignment horizontal="center" vertical="center" shrinkToFit="1"/>
      <protection locked="0"/>
    </xf>
    <xf numFmtId="165" fontId="3" fillId="0" borderId="0" xfId="1" applyNumberFormat="1" applyFont="1" applyFill="1" applyAlignment="1" applyProtection="1">
      <alignment horizontal="center" vertical="center"/>
      <protection locked="0"/>
    </xf>
    <xf numFmtId="0" fontId="2" fillId="0" borderId="28" xfId="0" applyFont="1" applyFill="1" applyBorder="1" applyAlignment="1" applyProtection="1">
      <alignment horizontal="center" vertical="center" shrinkToFit="1"/>
      <protection locked="0"/>
    </xf>
    <xf numFmtId="0" fontId="2" fillId="0" borderId="51" xfId="0" applyFont="1" applyFill="1" applyBorder="1" applyAlignment="1" applyProtection="1">
      <alignment horizontal="center" vertical="center" shrinkToFit="1"/>
      <protection locked="0"/>
    </xf>
    <xf numFmtId="0" fontId="2" fillId="0" borderId="51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52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53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9" xfId="0" applyNumberFormat="1" applyFont="1" applyFill="1" applyBorder="1" applyAlignment="1" applyProtection="1">
      <alignment horizontal="center" vertical="center" shrinkToFit="1"/>
      <protection locked="0"/>
    </xf>
    <xf numFmtId="165" fontId="3" fillId="0" borderId="0" xfId="1" applyNumberFormat="1" applyFont="1" applyFill="1" applyAlignment="1" applyProtection="1">
      <alignment horizontal="center" vertical="center"/>
      <protection locked="0"/>
    </xf>
    <xf numFmtId="0" fontId="3" fillId="0" borderId="0" xfId="1" applyFont="1" applyFill="1" applyAlignment="1" applyProtection="1">
      <alignment horizontal="center" vertical="center"/>
      <protection locked="0"/>
    </xf>
    <xf numFmtId="0" fontId="3" fillId="0" borderId="0" xfId="1" applyFont="1" applyFill="1" applyBorder="1" applyAlignment="1" applyProtection="1">
      <alignment horizontal="center"/>
      <protection locked="0"/>
    </xf>
    <xf numFmtId="0" fontId="2" fillId="0" borderId="0" xfId="1" applyFont="1" applyFill="1" applyBorder="1" applyAlignment="1" applyProtection="1">
      <alignment horizontal="center"/>
      <protection locked="0"/>
    </xf>
    <xf numFmtId="0" fontId="2" fillId="0" borderId="54" xfId="0" applyFont="1" applyFill="1" applyBorder="1" applyAlignment="1" applyProtection="1">
      <alignment horizontal="center" vertical="center" shrinkToFit="1"/>
      <protection locked="0"/>
    </xf>
    <xf numFmtId="164" fontId="3" fillId="0" borderId="0" xfId="1" applyNumberFormat="1" applyFont="1" applyFill="1" applyAlignment="1" applyProtection="1">
      <protection locked="0"/>
    </xf>
    <xf numFmtId="0" fontId="2" fillId="0" borderId="0" xfId="1" applyFont="1" applyFill="1" applyBorder="1" applyAlignment="1" applyProtection="1">
      <protection locked="0"/>
    </xf>
    <xf numFmtId="0" fontId="2" fillId="0" borderId="55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54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54" xfId="2" applyFont="1" applyFill="1" applyBorder="1" applyAlignment="1" applyProtection="1">
      <alignment horizontal="left" vertical="center" shrinkToFit="1"/>
      <protection locked="0"/>
    </xf>
    <xf numFmtId="165" fontId="3" fillId="0" borderId="0" xfId="1" applyNumberFormat="1" applyFont="1" applyFill="1" applyAlignment="1" applyProtection="1">
      <alignment horizontal="center" vertical="center"/>
      <protection locked="0"/>
    </xf>
    <xf numFmtId="0" fontId="3" fillId="0" borderId="0" xfId="1" applyFont="1" applyFill="1" applyAlignment="1" applyProtection="1">
      <alignment horizontal="center" vertical="center"/>
      <protection locked="0"/>
    </xf>
    <xf numFmtId="0" fontId="3" fillId="0" borderId="0" xfId="1" applyFont="1" applyFill="1" applyBorder="1" applyAlignment="1" applyProtection="1">
      <alignment horizontal="center"/>
      <protection locked="0"/>
    </xf>
    <xf numFmtId="0" fontId="2" fillId="0" borderId="0" xfId="1" applyFont="1" applyFill="1" applyBorder="1" applyAlignment="1" applyProtection="1">
      <alignment horizontal="center"/>
      <protection locked="0"/>
    </xf>
    <xf numFmtId="0" fontId="2" fillId="0" borderId="56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57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58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0" xfId="1" applyFont="1" applyFill="1" applyAlignment="1" applyProtection="1">
      <alignment horizontal="center" vertical="center"/>
      <protection locked="0"/>
    </xf>
    <xf numFmtId="0" fontId="8" fillId="0" borderId="0" xfId="1" applyFont="1" applyFill="1" applyAlignment="1" applyProtection="1">
      <alignment horizontal="center" vertical="center"/>
      <protection locked="0"/>
    </xf>
    <xf numFmtId="165" fontId="3" fillId="0" borderId="0" xfId="1" applyNumberFormat="1" applyFont="1" applyFill="1" applyAlignment="1" applyProtection="1">
      <alignment horizontal="center" vertical="center"/>
      <protection locked="0"/>
    </xf>
    <xf numFmtId="0" fontId="3" fillId="0" borderId="0" xfId="1" applyFont="1" applyFill="1" applyAlignment="1" applyProtection="1">
      <alignment horizontal="center" vertical="center"/>
      <protection locked="0"/>
    </xf>
    <xf numFmtId="0" fontId="2" fillId="0" borderId="0" xfId="1" applyFont="1" applyFill="1" applyAlignment="1" applyProtection="1">
      <alignment horizontal="left" vertical="center"/>
      <protection locked="0"/>
    </xf>
    <xf numFmtId="0" fontId="3" fillId="0" borderId="0" xfId="1" applyFont="1" applyFill="1" applyBorder="1" applyAlignment="1" applyProtection="1">
      <alignment horizontal="center"/>
      <protection locked="0"/>
    </xf>
    <xf numFmtId="0" fontId="3" fillId="0" borderId="0" xfId="1" applyFont="1" applyFill="1" applyAlignment="1" applyProtection="1">
      <alignment horizontal="center"/>
      <protection locked="0"/>
    </xf>
    <xf numFmtId="0" fontId="8" fillId="0" borderId="0" xfId="1" applyFont="1" applyFill="1" applyBorder="1" applyAlignment="1" applyProtection="1">
      <alignment horizontal="center" vertical="center"/>
      <protection locked="0"/>
    </xf>
    <xf numFmtId="0" fontId="9" fillId="0" borderId="0" xfId="1" applyFont="1" applyFill="1" applyBorder="1" applyAlignment="1" applyProtection="1">
      <alignment horizontal="center"/>
      <protection locked="0"/>
    </xf>
    <xf numFmtId="0" fontId="2" fillId="0" borderId="0" xfId="1" applyFont="1" applyFill="1" applyBorder="1" applyAlignment="1" applyProtection="1">
      <alignment horizontal="center"/>
      <protection locked="0"/>
    </xf>
    <xf numFmtId="0" fontId="3" fillId="0" borderId="8" xfId="1" applyFont="1" applyFill="1" applyBorder="1" applyAlignment="1" applyProtection="1">
      <alignment horizontal="left" vertical="center"/>
      <protection hidden="1"/>
    </xf>
    <xf numFmtId="0" fontId="3" fillId="0" borderId="3" xfId="1" applyFont="1" applyFill="1" applyBorder="1" applyAlignment="1" applyProtection="1">
      <alignment horizontal="left" vertical="center" wrapText="1"/>
      <protection hidden="1"/>
    </xf>
    <xf numFmtId="0" fontId="3" fillId="0" borderId="0" xfId="0" applyFont="1" applyFill="1" applyBorder="1" applyProtection="1">
      <protection locked="0"/>
    </xf>
    <xf numFmtId="0" fontId="2" fillId="0" borderId="59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0" xfId="1" applyFont="1" applyFill="1" applyAlignment="1" applyProtection="1">
      <alignment horizontal="center" vertical="center"/>
      <protection locked="0"/>
    </xf>
    <xf numFmtId="0" fontId="2" fillId="0" borderId="0" xfId="1" applyFont="1" applyFill="1" applyAlignment="1" applyProtection="1">
      <alignment horizontal="center" vertical="center"/>
      <protection locked="0"/>
    </xf>
    <xf numFmtId="0" fontId="2" fillId="3" borderId="41" xfId="1" applyFont="1" applyFill="1" applyBorder="1" applyAlignment="1" applyProtection="1">
      <alignment horizontal="center" vertical="center"/>
      <protection locked="0"/>
    </xf>
    <xf numFmtId="0" fontId="2" fillId="3" borderId="47" xfId="1" applyFont="1" applyFill="1" applyBorder="1" applyAlignment="1" applyProtection="1">
      <alignment horizontal="center" vertical="center"/>
      <protection locked="0"/>
    </xf>
    <xf numFmtId="0" fontId="2" fillId="0" borderId="1" xfId="1" applyFont="1" applyFill="1" applyBorder="1" applyAlignment="1" applyProtection="1">
      <alignment horizontal="left" vertical="center"/>
      <protection locked="0"/>
    </xf>
    <xf numFmtId="0" fontId="2" fillId="0" borderId="2" xfId="1" applyFont="1" applyFill="1" applyBorder="1" applyAlignment="1" applyProtection="1">
      <alignment horizontal="left" vertical="center"/>
      <protection locked="0"/>
    </xf>
    <xf numFmtId="0" fontId="3" fillId="0" borderId="3" xfId="1" applyFont="1" applyFill="1" applyBorder="1" applyAlignment="1" applyProtection="1">
      <alignment horizontal="left" vertical="center" wrapText="1"/>
      <protection hidden="1"/>
    </xf>
    <xf numFmtId="0" fontId="3" fillId="0" borderId="5" xfId="1" applyFont="1" applyFill="1" applyBorder="1" applyAlignment="1" applyProtection="1">
      <alignment horizontal="left" vertical="center" wrapText="1"/>
      <protection hidden="1"/>
    </xf>
    <xf numFmtId="0" fontId="4" fillId="0" borderId="0" xfId="1" applyFont="1" applyFill="1" applyAlignment="1" applyProtection="1">
      <alignment horizontal="center" vertical="center"/>
      <protection locked="0"/>
    </xf>
    <xf numFmtId="0" fontId="5" fillId="0" borderId="43" xfId="0" applyFont="1" applyFill="1" applyBorder="1" applyAlignment="1" applyProtection="1">
      <alignment horizontal="left" vertical="center"/>
      <protection locked="0"/>
    </xf>
    <xf numFmtId="0" fontId="5" fillId="0" borderId="45" xfId="0" applyFont="1" applyFill="1" applyBorder="1" applyAlignment="1" applyProtection="1">
      <alignment horizontal="left" vertical="center"/>
      <protection locked="0"/>
    </xf>
    <xf numFmtId="0" fontId="3" fillId="0" borderId="48" xfId="0" applyNumberFormat="1" applyFont="1" applyFill="1" applyBorder="1" applyAlignment="1" applyProtection="1">
      <alignment horizontal="center" vertical="center"/>
      <protection hidden="1"/>
    </xf>
    <xf numFmtId="0" fontId="3" fillId="0" borderId="49" xfId="0" applyNumberFormat="1" applyFont="1" applyFill="1" applyBorder="1" applyAlignment="1" applyProtection="1">
      <alignment horizontal="center" vertical="center"/>
      <protection hidden="1"/>
    </xf>
    <xf numFmtId="0" fontId="3" fillId="0" borderId="50" xfId="0" applyNumberFormat="1" applyFont="1" applyFill="1" applyBorder="1" applyAlignment="1" applyProtection="1">
      <alignment horizontal="center" vertical="center"/>
      <protection hidden="1"/>
    </xf>
    <xf numFmtId="0" fontId="2" fillId="0" borderId="18" xfId="1" applyFont="1" applyFill="1" applyBorder="1" applyAlignment="1" applyProtection="1">
      <alignment horizontal="center" textRotation="90"/>
      <protection locked="0"/>
    </xf>
    <xf numFmtId="0" fontId="2" fillId="0" borderId="20" xfId="1" applyFont="1" applyFill="1" applyBorder="1" applyAlignment="1" applyProtection="1">
      <alignment horizontal="center" textRotation="90"/>
      <protection locked="0"/>
    </xf>
    <xf numFmtId="0" fontId="2" fillId="0" borderId="22" xfId="1" applyFont="1" applyFill="1" applyBorder="1" applyAlignment="1" applyProtection="1">
      <alignment horizontal="center" textRotation="90"/>
      <protection locked="0"/>
    </xf>
    <xf numFmtId="0" fontId="2" fillId="0" borderId="6" xfId="1" applyFont="1" applyFill="1" applyBorder="1" applyAlignment="1" applyProtection="1">
      <alignment horizontal="left" vertical="center"/>
      <protection locked="0"/>
    </xf>
    <xf numFmtId="0" fontId="2" fillId="0" borderId="7" xfId="1" applyFont="1" applyFill="1" applyBorder="1" applyAlignment="1" applyProtection="1">
      <alignment horizontal="left" vertical="center"/>
      <protection locked="0"/>
    </xf>
    <xf numFmtId="0" fontId="3" fillId="0" borderId="8" xfId="1" applyFont="1" applyFill="1" applyBorder="1" applyAlignment="1" applyProtection="1">
      <alignment horizontal="left" vertical="center"/>
      <protection hidden="1"/>
    </xf>
    <xf numFmtId="0" fontId="3" fillId="0" borderId="10" xfId="1" applyFont="1" applyFill="1" applyBorder="1" applyAlignment="1" applyProtection="1">
      <alignment horizontal="left" vertical="center"/>
      <protection hidden="1"/>
    </xf>
    <xf numFmtId="0" fontId="5" fillId="0" borderId="44" xfId="1" applyFont="1" applyFill="1" applyBorder="1" applyAlignment="1" applyProtection="1">
      <alignment horizontal="left" vertical="center"/>
      <protection locked="0"/>
    </xf>
    <xf numFmtId="0" fontId="5" fillId="0" borderId="46" xfId="1" applyFont="1" applyFill="1" applyBorder="1" applyAlignment="1" applyProtection="1">
      <alignment horizontal="left" vertical="center"/>
      <protection locked="0"/>
    </xf>
    <xf numFmtId="0" fontId="3" fillId="0" borderId="14" xfId="1" applyFont="1" applyFill="1" applyBorder="1" applyAlignment="1" applyProtection="1">
      <alignment horizontal="center" vertical="center" wrapText="1"/>
      <protection locked="0"/>
    </xf>
    <xf numFmtId="0" fontId="3" fillId="0" borderId="16" xfId="1" applyFont="1" applyFill="1" applyBorder="1" applyAlignment="1" applyProtection="1">
      <alignment horizontal="center" vertical="center" wrapText="1"/>
      <protection locked="0"/>
    </xf>
    <xf numFmtId="0" fontId="2" fillId="0" borderId="15" xfId="1" applyFont="1" applyFill="1" applyBorder="1" applyAlignment="1" applyProtection="1">
      <alignment horizontal="center" vertical="center" wrapText="1"/>
      <protection locked="0"/>
    </xf>
    <xf numFmtId="0" fontId="2" fillId="0" borderId="17" xfId="1" applyFont="1" applyFill="1" applyBorder="1" applyAlignment="1" applyProtection="1">
      <alignment horizontal="center" vertical="center" wrapText="1"/>
      <protection locked="0"/>
    </xf>
    <xf numFmtId="0" fontId="2" fillId="0" borderId="15" xfId="1" applyFont="1" applyFill="1" applyBorder="1" applyAlignment="1" applyProtection="1">
      <alignment horizontal="center" wrapText="1"/>
      <protection locked="0"/>
    </xf>
    <xf numFmtId="0" fontId="2" fillId="0" borderId="38" xfId="1" applyFont="1" applyFill="1" applyBorder="1" applyAlignment="1" applyProtection="1">
      <alignment horizontal="center"/>
      <protection locked="0"/>
    </xf>
    <xf numFmtId="0" fontId="2" fillId="0" borderId="39" xfId="1" applyFont="1" applyFill="1" applyBorder="1" applyAlignment="1" applyProtection="1">
      <alignment horizontal="center"/>
      <protection locked="0"/>
    </xf>
    <xf numFmtId="0" fontId="2" fillId="0" borderId="40" xfId="1" applyFont="1" applyFill="1" applyBorder="1" applyAlignment="1" applyProtection="1">
      <alignment horizontal="center"/>
      <protection locked="0"/>
    </xf>
    <xf numFmtId="14" fontId="3" fillId="0" borderId="0" xfId="1" applyNumberFormat="1" applyFont="1" applyFill="1" applyAlignment="1" applyProtection="1">
      <alignment horizontal="center" vertical="center"/>
      <protection locked="0"/>
    </xf>
    <xf numFmtId="0" fontId="3" fillId="0" borderId="0" xfId="1" applyFont="1" applyFill="1" applyAlignment="1" applyProtection="1">
      <alignment horizontal="center" vertical="center"/>
      <protection locked="0"/>
    </xf>
    <xf numFmtId="0" fontId="2" fillId="0" borderId="0" xfId="1" applyFont="1" applyFill="1" applyAlignment="1" applyProtection="1">
      <alignment horizontal="left" vertical="center"/>
      <protection locked="0"/>
    </xf>
    <xf numFmtId="0" fontId="2" fillId="0" borderId="0" xfId="1" applyFont="1" applyFill="1" applyAlignment="1" applyProtection="1">
      <alignment horizontal="center" vertical="center"/>
      <protection locked="0"/>
    </xf>
    <xf numFmtId="0" fontId="2" fillId="0" borderId="19" xfId="1" applyFont="1" applyFill="1" applyBorder="1" applyAlignment="1" applyProtection="1">
      <alignment horizontal="center" textRotation="90"/>
      <protection locked="0"/>
    </xf>
    <xf numFmtId="0" fontId="3" fillId="0" borderId="0" xfId="1" applyFont="1" applyFill="1" applyBorder="1" applyAlignment="1" applyProtection="1">
      <alignment horizontal="center"/>
      <protection locked="0"/>
    </xf>
    <xf numFmtId="14" fontId="3" fillId="0" borderId="0" xfId="1" applyNumberFormat="1" applyFont="1" applyFill="1" applyAlignment="1" applyProtection="1">
      <alignment horizontal="center"/>
      <protection locked="0"/>
    </xf>
    <xf numFmtId="0" fontId="3" fillId="0" borderId="0" xfId="1" applyFont="1" applyFill="1" applyAlignment="1" applyProtection="1">
      <alignment horizontal="center"/>
      <protection locked="0"/>
    </xf>
    <xf numFmtId="0" fontId="2" fillId="0" borderId="17" xfId="1" applyFont="1" applyFill="1" applyBorder="1" applyAlignment="1" applyProtection="1">
      <alignment horizontal="center" textRotation="90"/>
      <protection locked="0"/>
    </xf>
    <xf numFmtId="0" fontId="6" fillId="0" borderId="17" xfId="1" applyFont="1" applyFill="1" applyBorder="1" applyAlignment="1" applyProtection="1">
      <alignment horizontal="center" textRotation="90"/>
      <protection locked="0"/>
    </xf>
    <xf numFmtId="0" fontId="8" fillId="0" borderId="0" xfId="1" applyFont="1" applyFill="1" applyBorder="1" applyAlignment="1" applyProtection="1">
      <alignment horizontal="center" vertical="center"/>
      <protection locked="0"/>
    </xf>
    <xf numFmtId="0" fontId="9" fillId="0" borderId="0" xfId="1" applyFont="1" applyFill="1" applyBorder="1" applyAlignment="1" applyProtection="1">
      <alignment horizontal="center"/>
      <protection locked="0"/>
    </xf>
    <xf numFmtId="0" fontId="2" fillId="0" borderId="0" xfId="1" applyFont="1" applyFill="1" applyBorder="1" applyAlignment="1" applyProtection="1">
      <alignment horizontal="center"/>
      <protection locked="0"/>
    </xf>
    <xf numFmtId="0" fontId="8" fillId="0" borderId="0" xfId="1" applyFont="1" applyFill="1" applyAlignment="1" applyProtection="1">
      <alignment horizontal="center" vertical="center"/>
      <protection locked="0"/>
    </xf>
    <xf numFmtId="0" fontId="8" fillId="0" borderId="0" xfId="2" applyFont="1" applyFill="1" applyAlignment="1" applyProtection="1">
      <alignment horizontal="center" vertical="center"/>
      <protection locked="0"/>
    </xf>
    <xf numFmtId="165" fontId="3" fillId="0" borderId="0" xfId="1" applyNumberFormat="1" applyFont="1" applyFill="1" applyAlignment="1" applyProtection="1">
      <alignment horizontal="center" vertical="center"/>
      <protection locked="0"/>
    </xf>
    <xf numFmtId="164" fontId="3" fillId="0" borderId="0" xfId="1" applyNumberFormat="1" applyFont="1" applyFill="1" applyAlignment="1" applyProtection="1">
      <alignment horizontal="center"/>
      <protection locked="0"/>
    </xf>
    <xf numFmtId="0" fontId="3" fillId="0" borderId="9" xfId="1" applyFont="1" applyFill="1" applyBorder="1" applyAlignment="1" applyProtection="1">
      <alignment horizontal="left" vertical="center"/>
      <protection hidden="1"/>
    </xf>
    <xf numFmtId="0" fontId="3" fillId="0" borderId="4" xfId="1" applyFont="1" applyFill="1" applyBorder="1" applyAlignment="1" applyProtection="1">
      <alignment horizontal="left" vertical="center" wrapText="1"/>
      <protection hidden="1"/>
    </xf>
    <xf numFmtId="0" fontId="5" fillId="0" borderId="12" xfId="1" applyFont="1" applyFill="1" applyBorder="1" applyAlignment="1" applyProtection="1">
      <alignment horizontal="left" vertical="center"/>
      <protection locked="0"/>
    </xf>
    <xf numFmtId="0" fontId="5" fillId="0" borderId="13" xfId="1" applyFont="1" applyFill="1" applyBorder="1" applyAlignment="1" applyProtection="1">
      <alignment horizontal="left" vertical="center"/>
      <protection locked="0"/>
    </xf>
    <xf numFmtId="0" fontId="5" fillId="0" borderId="12" xfId="0" applyFont="1" applyFill="1" applyBorder="1" applyAlignment="1" applyProtection="1">
      <alignment horizontal="left" vertical="center"/>
      <protection locked="0"/>
    </xf>
    <xf numFmtId="0" fontId="5" fillId="0" borderId="13" xfId="0" applyFont="1" applyFill="1" applyBorder="1" applyAlignment="1" applyProtection="1">
      <alignment horizontal="left" vertical="center"/>
      <protection locked="0"/>
    </xf>
  </cellXfs>
  <cellStyles count="7">
    <cellStyle name="İzlenen Köprü" xfId="4" builtinId="9" hidden="1"/>
    <cellStyle name="İzlenen Köprü" xfId="6" builtinId="9" hidden="1"/>
    <cellStyle name="Köprü" xfId="3" builtinId="8" hidden="1"/>
    <cellStyle name="Köprü" xfId="5" builtinId="8" hidden="1"/>
    <cellStyle name="Normal" xfId="0" builtinId="0"/>
    <cellStyle name="Normal_Sayfa1" xfId="1"/>
    <cellStyle name="Normal_Sayfa1 2" xfId="2"/>
  </cellStyles>
  <dxfs count="300"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N34"/>
  <sheetViews>
    <sheetView workbookViewId="0">
      <selection activeCell="AS16" sqref="AS16"/>
    </sheetView>
  </sheetViews>
  <sheetFormatPr defaultColWidth="11" defaultRowHeight="15.75" x14ac:dyDescent="0.25"/>
  <cols>
    <col min="1" max="1" width="4" bestFit="1" customWidth="1"/>
    <col min="2" max="2" width="20.5" customWidth="1"/>
    <col min="3" max="3" width="20.75" customWidth="1"/>
    <col min="4" max="6" width="3.125" bestFit="1" customWidth="1"/>
    <col min="7" max="7" width="4.125" bestFit="1" customWidth="1"/>
    <col min="8" max="19" width="3.125" bestFit="1" customWidth="1"/>
    <col min="20" max="20" width="3.125" customWidth="1"/>
    <col min="21" max="27" width="3.125" bestFit="1" customWidth="1"/>
    <col min="28" max="29" width="3.125" customWidth="1"/>
    <col min="30" max="33" width="3.125" bestFit="1" customWidth="1"/>
    <col min="34" max="34" width="3.125" customWidth="1"/>
    <col min="35" max="40" width="3.125" bestFit="1" customWidth="1"/>
  </cols>
  <sheetData>
    <row r="3" spans="1:40" ht="16.5" thickBot="1" x14ac:dyDescent="0.3">
      <c r="AH3" s="62"/>
      <c r="AI3" s="62"/>
    </row>
    <row r="4" spans="1:40" ht="16.5" thickBot="1" x14ac:dyDescent="0.3">
      <c r="A4" s="108" t="s">
        <v>39</v>
      </c>
      <c r="B4" s="109"/>
      <c r="C4" s="110"/>
      <c r="D4" s="111"/>
      <c r="E4" s="1"/>
      <c r="F4" s="112" t="s">
        <v>0</v>
      </c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2"/>
      <c r="AB4" s="2"/>
      <c r="AC4" s="2"/>
      <c r="AD4" s="3"/>
      <c r="AE4" s="3"/>
      <c r="AF4" s="3"/>
      <c r="AG4" s="63"/>
      <c r="AH4" s="113" t="s">
        <v>1</v>
      </c>
      <c r="AI4" s="114"/>
      <c r="AJ4" s="115">
        <v>2020</v>
      </c>
      <c r="AK4" s="116"/>
      <c r="AL4" s="116"/>
      <c r="AM4" s="116"/>
      <c r="AN4" s="117"/>
    </row>
    <row r="5" spans="1:40" ht="16.5" thickBot="1" x14ac:dyDescent="0.3">
      <c r="A5" s="121" t="s">
        <v>38</v>
      </c>
      <c r="B5" s="122"/>
      <c r="C5" s="123" t="s">
        <v>3</v>
      </c>
      <c r="D5" s="12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64"/>
      <c r="AH5" s="125" t="s">
        <v>4</v>
      </c>
      <c r="AI5" s="126"/>
      <c r="AJ5" s="106" t="s">
        <v>37</v>
      </c>
      <c r="AK5" s="106"/>
      <c r="AL5" s="106"/>
      <c r="AM5" s="106"/>
      <c r="AN5" s="107"/>
    </row>
    <row r="6" spans="1:40" ht="16.5" thickBot="1" x14ac:dyDescent="0.3">
      <c r="A6" s="5"/>
      <c r="B6" s="6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6"/>
      <c r="AI6" s="6"/>
      <c r="AJ6" s="6"/>
      <c r="AK6" s="6"/>
      <c r="AL6" s="6"/>
      <c r="AM6" s="6"/>
      <c r="AN6" s="7"/>
    </row>
    <row r="7" spans="1:40" x14ac:dyDescent="0.25">
      <c r="A7" s="127"/>
      <c r="B7" s="129" t="s">
        <v>5</v>
      </c>
      <c r="C7" s="129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31"/>
      <c r="AD7" s="131"/>
      <c r="AE7" s="131"/>
      <c r="AF7" s="131"/>
      <c r="AG7" s="131"/>
      <c r="AH7" s="131"/>
      <c r="AI7" s="132" t="s">
        <v>7</v>
      </c>
      <c r="AJ7" s="133"/>
      <c r="AK7" s="133"/>
      <c r="AL7" s="133"/>
      <c r="AM7" s="133"/>
      <c r="AN7" s="134"/>
    </row>
    <row r="8" spans="1:40" ht="15.95" customHeight="1" x14ac:dyDescent="0.25">
      <c r="A8" s="128"/>
      <c r="B8" s="130"/>
      <c r="C8" s="130"/>
      <c r="D8" s="118" t="s">
        <v>9</v>
      </c>
      <c r="E8" s="118" t="s">
        <v>10</v>
      </c>
      <c r="F8" s="118" t="s">
        <v>11</v>
      </c>
      <c r="G8" s="118" t="s">
        <v>12</v>
      </c>
      <c r="H8" s="118" t="s">
        <v>13</v>
      </c>
      <c r="I8" s="118" t="s">
        <v>14</v>
      </c>
      <c r="J8" s="118" t="s">
        <v>8</v>
      </c>
      <c r="K8" s="118" t="s">
        <v>9</v>
      </c>
      <c r="L8" s="118" t="s">
        <v>10</v>
      </c>
      <c r="M8" s="118" t="s">
        <v>11</v>
      </c>
      <c r="N8" s="118" t="s">
        <v>12</v>
      </c>
      <c r="O8" s="118" t="s">
        <v>13</v>
      </c>
      <c r="P8" s="118" t="s">
        <v>14</v>
      </c>
      <c r="Q8" s="118" t="s">
        <v>8</v>
      </c>
      <c r="R8" s="118" t="s">
        <v>9</v>
      </c>
      <c r="S8" s="118" t="s">
        <v>10</v>
      </c>
      <c r="T8" s="118" t="s">
        <v>11</v>
      </c>
      <c r="U8" s="118" t="s">
        <v>12</v>
      </c>
      <c r="V8" s="118" t="s">
        <v>13</v>
      </c>
      <c r="W8" s="118" t="s">
        <v>14</v>
      </c>
      <c r="X8" s="118" t="s">
        <v>8</v>
      </c>
      <c r="Y8" s="118" t="s">
        <v>9</v>
      </c>
      <c r="Z8" s="118" t="s">
        <v>10</v>
      </c>
      <c r="AA8" s="118" t="s">
        <v>11</v>
      </c>
      <c r="AB8" s="118" t="s">
        <v>12</v>
      </c>
      <c r="AC8" s="118" t="s">
        <v>13</v>
      </c>
      <c r="AD8" s="118" t="s">
        <v>14</v>
      </c>
      <c r="AE8" s="118" t="s">
        <v>8</v>
      </c>
      <c r="AF8" s="118" t="s">
        <v>9</v>
      </c>
      <c r="AG8" s="118" t="s">
        <v>10</v>
      </c>
      <c r="AH8" s="118" t="s">
        <v>11</v>
      </c>
      <c r="AI8" s="143" t="s">
        <v>31</v>
      </c>
      <c r="AJ8" s="144" t="s">
        <v>15</v>
      </c>
      <c r="AK8" s="144" t="s">
        <v>16</v>
      </c>
      <c r="AL8" s="144" t="s">
        <v>17</v>
      </c>
      <c r="AM8" s="144" t="s">
        <v>18</v>
      </c>
      <c r="AN8" s="139" t="s">
        <v>7</v>
      </c>
    </row>
    <row r="9" spans="1:40" x14ac:dyDescent="0.25">
      <c r="A9" s="128"/>
      <c r="B9" s="130"/>
      <c r="C9" s="130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19"/>
      <c r="AD9" s="119"/>
      <c r="AE9" s="119"/>
      <c r="AF9" s="119"/>
      <c r="AG9" s="119"/>
      <c r="AH9" s="119"/>
      <c r="AI9" s="144"/>
      <c r="AJ9" s="144"/>
      <c r="AK9" s="144"/>
      <c r="AL9" s="144"/>
      <c r="AM9" s="144"/>
      <c r="AN9" s="139"/>
    </row>
    <row r="10" spans="1:40" x14ac:dyDescent="0.25">
      <c r="A10" s="128"/>
      <c r="B10" s="130"/>
      <c r="C10" s="130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44"/>
      <c r="AJ10" s="144"/>
      <c r="AK10" s="144"/>
      <c r="AL10" s="144"/>
      <c r="AM10" s="144"/>
      <c r="AN10" s="139"/>
    </row>
    <row r="11" spans="1:40" x14ac:dyDescent="0.25">
      <c r="A11" s="8" t="s">
        <v>19</v>
      </c>
      <c r="B11" s="9" t="s">
        <v>20</v>
      </c>
      <c r="C11" s="9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20"/>
      <c r="AI11" s="144"/>
      <c r="AJ11" s="144"/>
      <c r="AK11" s="144"/>
      <c r="AL11" s="144"/>
      <c r="AM11" s="144"/>
      <c r="AN11" s="139"/>
    </row>
    <row r="12" spans="1:40" x14ac:dyDescent="0.25">
      <c r="A12" s="10" t="s">
        <v>21</v>
      </c>
      <c r="B12" s="11" t="s">
        <v>22</v>
      </c>
      <c r="C12" s="11" t="s">
        <v>23</v>
      </c>
      <c r="D12" s="12">
        <v>15</v>
      </c>
      <c r="E12" s="12">
        <v>16</v>
      </c>
      <c r="F12" s="12">
        <v>17</v>
      </c>
      <c r="G12" s="12">
        <v>18</v>
      </c>
      <c r="H12" s="12">
        <v>19</v>
      </c>
      <c r="I12" s="12">
        <v>20</v>
      </c>
      <c r="J12" s="12">
        <v>21</v>
      </c>
      <c r="K12" s="12">
        <v>22</v>
      </c>
      <c r="L12" s="12">
        <v>23</v>
      </c>
      <c r="M12" s="12">
        <v>24</v>
      </c>
      <c r="N12" s="12">
        <v>25</v>
      </c>
      <c r="O12" s="12">
        <v>26</v>
      </c>
      <c r="P12" s="12">
        <v>27</v>
      </c>
      <c r="Q12" s="12">
        <v>28</v>
      </c>
      <c r="R12" s="12">
        <v>29</v>
      </c>
      <c r="S12" s="12">
        <v>30</v>
      </c>
      <c r="T12" s="12">
        <v>31</v>
      </c>
      <c r="U12" s="12">
        <v>1</v>
      </c>
      <c r="V12" s="12">
        <v>2</v>
      </c>
      <c r="W12" s="12">
        <v>3</v>
      </c>
      <c r="X12" s="12">
        <v>4</v>
      </c>
      <c r="Y12" s="12">
        <v>5</v>
      </c>
      <c r="Z12" s="12">
        <v>6</v>
      </c>
      <c r="AA12" s="12">
        <v>7</v>
      </c>
      <c r="AB12" s="12">
        <v>8</v>
      </c>
      <c r="AC12" s="12">
        <v>9</v>
      </c>
      <c r="AD12" s="12">
        <v>10</v>
      </c>
      <c r="AE12" s="12">
        <v>11</v>
      </c>
      <c r="AF12" s="12">
        <v>12</v>
      </c>
      <c r="AG12" s="12">
        <v>13</v>
      </c>
      <c r="AH12" s="12">
        <v>14</v>
      </c>
      <c r="AI12" s="144"/>
      <c r="AJ12" s="144"/>
      <c r="AK12" s="144"/>
      <c r="AL12" s="144"/>
      <c r="AM12" s="144"/>
      <c r="AN12" s="139"/>
    </row>
    <row r="13" spans="1:40" x14ac:dyDescent="0.25">
      <c r="A13" s="13">
        <v>1</v>
      </c>
      <c r="B13" s="14"/>
      <c r="C13" s="15"/>
      <c r="D13" s="18" t="s">
        <v>24</v>
      </c>
      <c r="E13" s="18" t="s">
        <v>32</v>
      </c>
      <c r="F13" s="18" t="s">
        <v>32</v>
      </c>
      <c r="G13" s="18" t="s">
        <v>32</v>
      </c>
      <c r="H13" s="18" t="s">
        <v>32</v>
      </c>
      <c r="I13" s="18" t="s">
        <v>32</v>
      </c>
      <c r="J13" s="65" t="s">
        <v>24</v>
      </c>
      <c r="K13" s="18" t="s">
        <v>24</v>
      </c>
      <c r="L13" s="18" t="s">
        <v>32</v>
      </c>
      <c r="M13" s="18" t="s">
        <v>32</v>
      </c>
      <c r="N13" s="18" t="s">
        <v>32</v>
      </c>
      <c r="O13" s="18" t="s">
        <v>32</v>
      </c>
      <c r="P13" s="18" t="s">
        <v>32</v>
      </c>
      <c r="Q13" s="65" t="s">
        <v>24</v>
      </c>
      <c r="R13" s="18" t="s">
        <v>24</v>
      </c>
      <c r="S13" s="18" t="s">
        <v>32</v>
      </c>
      <c r="T13" s="18" t="s">
        <v>32</v>
      </c>
      <c r="U13" s="18" t="s">
        <v>24</v>
      </c>
      <c r="V13" s="18" t="s">
        <v>32</v>
      </c>
      <c r="W13" s="18" t="s">
        <v>32</v>
      </c>
      <c r="X13" s="65" t="s">
        <v>24</v>
      </c>
      <c r="Y13" s="18" t="s">
        <v>24</v>
      </c>
      <c r="Z13" s="18" t="s">
        <v>32</v>
      </c>
      <c r="AA13" s="18" t="s">
        <v>32</v>
      </c>
      <c r="AB13" s="18" t="s">
        <v>32</v>
      </c>
      <c r="AC13" s="18" t="s">
        <v>32</v>
      </c>
      <c r="AD13" s="18" t="s">
        <v>32</v>
      </c>
      <c r="AE13" s="65" t="s">
        <v>24</v>
      </c>
      <c r="AF13" s="18" t="s">
        <v>24</v>
      </c>
      <c r="AG13" s="18" t="s">
        <v>32</v>
      </c>
      <c r="AH13" s="18" t="s">
        <v>32</v>
      </c>
      <c r="AI13" s="19">
        <f>COUNTIF(D13:AH13,"X")</f>
        <v>21</v>
      </c>
      <c r="AJ13" s="20">
        <f t="shared" ref="AJ13:AJ22" si="0">COUNTIF(D13:AH13,"T")</f>
        <v>10</v>
      </c>
      <c r="AK13" s="20">
        <f t="shared" ref="AK13:AK22" si="1">COUNTIF(D13:AH13,"İ")</f>
        <v>0</v>
      </c>
      <c r="AL13" s="20">
        <f t="shared" ref="AL13:AL22" si="2">COUNTIF(D13:AH13,"R")</f>
        <v>0</v>
      </c>
      <c r="AM13" s="20">
        <f t="shared" ref="AM13:AM22" si="3">COUNTIF(D13:AH13,"G")</f>
        <v>0</v>
      </c>
      <c r="AN13" s="21">
        <f t="shared" ref="AN13:AN22" si="4">SUM(AI13:AM13)</f>
        <v>31</v>
      </c>
    </row>
    <row r="14" spans="1:40" x14ac:dyDescent="0.25">
      <c r="A14" s="22">
        <v>2</v>
      </c>
      <c r="B14" s="23"/>
      <c r="C14" s="24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7"/>
      <c r="T14" s="71"/>
      <c r="U14" s="25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8"/>
      <c r="AI14" s="29">
        <f t="shared" ref="AI14:AI22" si="5">COUNTIF(D14:AH14,"D")</f>
        <v>0</v>
      </c>
      <c r="AJ14" s="30">
        <f t="shared" si="0"/>
        <v>0</v>
      </c>
      <c r="AK14" s="30">
        <f t="shared" si="1"/>
        <v>0</v>
      </c>
      <c r="AL14" s="30">
        <f t="shared" si="2"/>
        <v>0</v>
      </c>
      <c r="AM14" s="30">
        <f t="shared" si="3"/>
        <v>0</v>
      </c>
      <c r="AN14" s="31">
        <f t="shared" si="4"/>
        <v>0</v>
      </c>
    </row>
    <row r="15" spans="1:40" x14ac:dyDescent="0.25">
      <c r="A15" s="22">
        <v>3</v>
      </c>
      <c r="B15" s="23"/>
      <c r="C15" s="24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7"/>
      <c r="T15" s="71"/>
      <c r="U15" s="25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8"/>
      <c r="AI15" s="29">
        <f t="shared" si="5"/>
        <v>0</v>
      </c>
      <c r="AJ15" s="30">
        <f t="shared" si="0"/>
        <v>0</v>
      </c>
      <c r="AK15" s="30">
        <f t="shared" si="1"/>
        <v>0</v>
      </c>
      <c r="AL15" s="30">
        <f t="shared" si="2"/>
        <v>0</v>
      </c>
      <c r="AM15" s="30">
        <f t="shared" si="3"/>
        <v>0</v>
      </c>
      <c r="AN15" s="31">
        <f t="shared" si="4"/>
        <v>0</v>
      </c>
    </row>
    <row r="16" spans="1:40" x14ac:dyDescent="0.25">
      <c r="A16" s="22">
        <v>4</v>
      </c>
      <c r="B16" s="23"/>
      <c r="C16" s="24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8"/>
      <c r="S16" s="27"/>
      <c r="T16" s="71"/>
      <c r="U16" s="25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8"/>
      <c r="AI16" s="29">
        <f t="shared" si="5"/>
        <v>0</v>
      </c>
      <c r="AJ16" s="30">
        <f t="shared" si="0"/>
        <v>0</v>
      </c>
      <c r="AK16" s="30">
        <f t="shared" si="1"/>
        <v>0</v>
      </c>
      <c r="AL16" s="30">
        <f t="shared" si="2"/>
        <v>0</v>
      </c>
      <c r="AM16" s="30">
        <f t="shared" si="3"/>
        <v>0</v>
      </c>
      <c r="AN16" s="31">
        <f t="shared" si="4"/>
        <v>0</v>
      </c>
    </row>
    <row r="17" spans="1:40" x14ac:dyDescent="0.25">
      <c r="A17" s="22">
        <v>5</v>
      </c>
      <c r="B17" s="23"/>
      <c r="C17" s="24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8"/>
      <c r="S17" s="27"/>
      <c r="T17" s="71"/>
      <c r="U17" s="25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8"/>
      <c r="AI17" s="29">
        <f t="shared" si="5"/>
        <v>0</v>
      </c>
      <c r="AJ17" s="30">
        <f t="shared" si="0"/>
        <v>0</v>
      </c>
      <c r="AK17" s="30">
        <f t="shared" si="1"/>
        <v>0</v>
      </c>
      <c r="AL17" s="30">
        <f t="shared" si="2"/>
        <v>0</v>
      </c>
      <c r="AM17" s="30">
        <f t="shared" si="3"/>
        <v>0</v>
      </c>
      <c r="AN17" s="31">
        <f t="shared" si="4"/>
        <v>0</v>
      </c>
    </row>
    <row r="18" spans="1:40" x14ac:dyDescent="0.25">
      <c r="A18" s="22">
        <v>6</v>
      </c>
      <c r="B18" s="23"/>
      <c r="C18" s="24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8"/>
      <c r="S18" s="27"/>
      <c r="T18" s="71"/>
      <c r="U18" s="25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8"/>
      <c r="AI18" s="29">
        <f t="shared" si="5"/>
        <v>0</v>
      </c>
      <c r="AJ18" s="30">
        <f t="shared" si="0"/>
        <v>0</v>
      </c>
      <c r="AK18" s="30">
        <f t="shared" si="1"/>
        <v>0</v>
      </c>
      <c r="AL18" s="30">
        <f t="shared" si="2"/>
        <v>0</v>
      </c>
      <c r="AM18" s="30">
        <f t="shared" si="3"/>
        <v>0</v>
      </c>
      <c r="AN18" s="31">
        <f t="shared" si="4"/>
        <v>0</v>
      </c>
    </row>
    <row r="19" spans="1:40" x14ac:dyDescent="0.25">
      <c r="A19" s="22">
        <v>7</v>
      </c>
      <c r="B19" s="23"/>
      <c r="C19" s="24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8"/>
      <c r="S19" s="27"/>
      <c r="T19" s="71"/>
      <c r="U19" s="25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8"/>
      <c r="AI19" s="29">
        <f t="shared" si="5"/>
        <v>0</v>
      </c>
      <c r="AJ19" s="30">
        <f t="shared" si="0"/>
        <v>0</v>
      </c>
      <c r="AK19" s="30">
        <f t="shared" si="1"/>
        <v>0</v>
      </c>
      <c r="AL19" s="30">
        <f t="shared" si="2"/>
        <v>0</v>
      </c>
      <c r="AM19" s="30">
        <f t="shared" si="3"/>
        <v>0</v>
      </c>
      <c r="AN19" s="31">
        <f t="shared" si="4"/>
        <v>0</v>
      </c>
    </row>
    <row r="20" spans="1:40" x14ac:dyDescent="0.25">
      <c r="A20" s="22">
        <v>8</v>
      </c>
      <c r="B20" s="23"/>
      <c r="C20" s="24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8"/>
      <c r="S20" s="27"/>
      <c r="T20" s="71"/>
      <c r="U20" s="25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8"/>
      <c r="AI20" s="29">
        <f t="shared" si="5"/>
        <v>0</v>
      </c>
      <c r="AJ20" s="30">
        <f t="shared" si="0"/>
        <v>0</v>
      </c>
      <c r="AK20" s="30">
        <f t="shared" si="1"/>
        <v>0</v>
      </c>
      <c r="AL20" s="30">
        <f t="shared" si="2"/>
        <v>0</v>
      </c>
      <c r="AM20" s="30">
        <f t="shared" si="3"/>
        <v>0</v>
      </c>
      <c r="AN20" s="31">
        <f t="shared" si="4"/>
        <v>0</v>
      </c>
    </row>
    <row r="21" spans="1:40" x14ac:dyDescent="0.25">
      <c r="A21" s="22">
        <v>9</v>
      </c>
      <c r="B21" s="23"/>
      <c r="C21" s="24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8"/>
      <c r="S21" s="27"/>
      <c r="T21" s="71"/>
      <c r="U21" s="25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8"/>
      <c r="AI21" s="29">
        <f t="shared" si="5"/>
        <v>0</v>
      </c>
      <c r="AJ21" s="30">
        <f t="shared" si="0"/>
        <v>0</v>
      </c>
      <c r="AK21" s="30">
        <f t="shared" si="1"/>
        <v>0</v>
      </c>
      <c r="AL21" s="30">
        <f t="shared" si="2"/>
        <v>0</v>
      </c>
      <c r="AM21" s="30">
        <f t="shared" si="3"/>
        <v>0</v>
      </c>
      <c r="AN21" s="31">
        <f t="shared" si="4"/>
        <v>0</v>
      </c>
    </row>
    <row r="22" spans="1:40" ht="16.5" thickBot="1" x14ac:dyDescent="0.3">
      <c r="A22" s="32">
        <v>10</v>
      </c>
      <c r="B22" s="33"/>
      <c r="C22" s="34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7"/>
      <c r="S22" s="38"/>
      <c r="T22" s="72"/>
      <c r="U22" s="35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7"/>
      <c r="AI22" s="39">
        <f t="shared" si="5"/>
        <v>0</v>
      </c>
      <c r="AJ22" s="40">
        <f t="shared" si="0"/>
        <v>0</v>
      </c>
      <c r="AK22" s="40">
        <f t="shared" si="1"/>
        <v>0</v>
      </c>
      <c r="AL22" s="40">
        <f t="shared" si="2"/>
        <v>0</v>
      </c>
      <c r="AM22" s="40">
        <f t="shared" si="3"/>
        <v>0</v>
      </c>
      <c r="AN22" s="41">
        <f t="shared" si="4"/>
        <v>0</v>
      </c>
    </row>
    <row r="23" spans="1:40" x14ac:dyDescent="0.25">
      <c r="A23" s="42"/>
      <c r="B23" s="43"/>
      <c r="C23" s="44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6"/>
      <c r="AJ23" s="46"/>
      <c r="AK23" s="46"/>
      <c r="AL23" s="46"/>
      <c r="AM23" s="45"/>
      <c r="AN23" s="46"/>
    </row>
    <row r="24" spans="1:40" x14ac:dyDescent="0.25">
      <c r="A24" s="3"/>
      <c r="B24" s="145" t="str">
        <f>CONCATENATE("Yukarıda isimleri yazılı bulunan Sürekli işçi/işçiler ",AJ4," Yılı ",AJ5," döneminde puantajda belirtilen günlerde çalıştırılmıştır.")</f>
        <v>Yukarıda isimleri yazılı bulunan Sürekli işçi/işçiler 2020 Yılı 15 Aralık - 14 Ocak döneminde puantajda belirtilen günlerde çalıştırılmıştır.</v>
      </c>
      <c r="C24" s="145"/>
      <c r="D24" s="145"/>
      <c r="E24" s="145"/>
      <c r="F24" s="145"/>
      <c r="G24" s="145"/>
      <c r="H24" s="145"/>
      <c r="I24" s="145"/>
      <c r="J24" s="145"/>
      <c r="K24" s="145"/>
      <c r="L24" s="145"/>
      <c r="M24" s="145"/>
      <c r="N24" s="145"/>
      <c r="O24" s="145"/>
      <c r="P24" s="145"/>
      <c r="Q24" s="145"/>
      <c r="R24" s="145"/>
      <c r="S24" s="145"/>
      <c r="T24" s="145"/>
      <c r="U24" s="145"/>
      <c r="V24" s="145"/>
      <c r="W24" s="145"/>
      <c r="X24" s="145"/>
      <c r="Y24" s="145"/>
      <c r="Z24" s="145"/>
      <c r="AA24" s="145"/>
      <c r="AB24" s="145"/>
      <c r="AC24" s="145"/>
      <c r="AD24" s="145"/>
      <c r="AE24" s="145"/>
      <c r="AF24" s="47"/>
      <c r="AG24" s="47"/>
      <c r="AH24" s="47"/>
      <c r="AI24" s="47"/>
      <c r="AJ24" s="48"/>
      <c r="AK24" s="48"/>
      <c r="AL24" s="48"/>
      <c r="AM24" s="48"/>
      <c r="AN24" s="48"/>
    </row>
    <row r="25" spans="1:40" x14ac:dyDescent="0.25">
      <c r="A25" s="3"/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95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</row>
    <row r="26" spans="1:40" x14ac:dyDescent="0.25">
      <c r="A26" s="3"/>
      <c r="B26" s="49" t="s">
        <v>25</v>
      </c>
      <c r="C26" s="3"/>
      <c r="D26" s="50"/>
      <c r="E26" s="50"/>
      <c r="F26" s="50"/>
      <c r="G26" s="50"/>
      <c r="H26" s="50"/>
      <c r="I26" s="48"/>
      <c r="J26" s="48"/>
      <c r="K26" s="140"/>
      <c r="L26" s="140"/>
      <c r="M26" s="140"/>
      <c r="N26" s="140"/>
      <c r="O26" s="140"/>
      <c r="P26" s="140"/>
      <c r="Q26" s="140"/>
      <c r="R26" s="48"/>
      <c r="S26" s="48"/>
      <c r="T26" s="95"/>
      <c r="U26" s="48"/>
      <c r="V26" s="52"/>
      <c r="W26" s="48"/>
      <c r="X26" s="48"/>
      <c r="Y26" s="48"/>
      <c r="Z26" s="146" t="s">
        <v>40</v>
      </c>
      <c r="AA26" s="146"/>
      <c r="AB26" s="146"/>
      <c r="AC26" s="146"/>
      <c r="AD26" s="146"/>
      <c r="AE26" s="146"/>
      <c r="AF26" s="146"/>
      <c r="AG26" s="146"/>
      <c r="AH26" s="48"/>
      <c r="AI26" s="48"/>
      <c r="AJ26" s="48"/>
      <c r="AK26" s="48"/>
      <c r="AL26" s="48"/>
      <c r="AM26" s="48"/>
      <c r="AN26" s="48"/>
    </row>
    <row r="27" spans="1:40" x14ac:dyDescent="0.25">
      <c r="A27" s="3"/>
      <c r="B27" s="3"/>
      <c r="C27" s="3"/>
      <c r="D27" s="50"/>
      <c r="E27" s="50"/>
      <c r="F27" s="50"/>
      <c r="G27" s="50"/>
      <c r="H27" s="50"/>
      <c r="I27" s="50"/>
      <c r="J27" s="50"/>
      <c r="K27" s="141"/>
      <c r="L27" s="142"/>
      <c r="M27" s="142"/>
      <c r="N27" s="142"/>
      <c r="O27" s="142"/>
      <c r="P27" s="142"/>
      <c r="Q27" s="142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</row>
    <row r="28" spans="1:40" x14ac:dyDescent="0.25">
      <c r="A28" s="3"/>
      <c r="B28" s="3"/>
      <c r="C28" s="3"/>
      <c r="D28" s="50"/>
      <c r="E28" s="78"/>
      <c r="F28" s="78"/>
      <c r="G28" s="78"/>
      <c r="H28" s="147" t="s">
        <v>27</v>
      </c>
      <c r="I28" s="147"/>
      <c r="J28" s="147"/>
      <c r="K28" s="147"/>
      <c r="L28" s="147"/>
      <c r="M28" s="147"/>
      <c r="N28" s="147"/>
      <c r="O28" s="147"/>
      <c r="P28" s="147"/>
      <c r="Q28" s="147"/>
      <c r="R28" s="79"/>
      <c r="S28" s="48"/>
      <c r="T28" s="95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</row>
    <row r="29" spans="1:40" x14ac:dyDescent="0.25">
      <c r="A29" s="3"/>
      <c r="B29" s="54" t="s">
        <v>28</v>
      </c>
      <c r="C29" s="55"/>
      <c r="D29" s="56"/>
      <c r="E29" s="56"/>
      <c r="F29" s="56"/>
      <c r="G29" s="150">
        <f ca="1">TODAY()</f>
        <v>43829</v>
      </c>
      <c r="H29" s="150"/>
      <c r="I29" s="150"/>
      <c r="J29" s="150"/>
      <c r="K29" s="150"/>
      <c r="L29" s="150"/>
      <c r="M29" s="150"/>
      <c r="N29" s="150"/>
      <c r="O29" s="150"/>
      <c r="P29" s="150"/>
      <c r="Q29" s="150"/>
      <c r="R29" s="150"/>
      <c r="S29" s="57"/>
      <c r="T29" s="91"/>
      <c r="U29" s="56"/>
      <c r="V29" s="56"/>
      <c r="W29" s="56"/>
      <c r="X29" s="56"/>
      <c r="Y29" s="56"/>
      <c r="Z29" s="56"/>
      <c r="AA29" s="56"/>
      <c r="AB29" s="137" t="s">
        <v>28</v>
      </c>
      <c r="AC29" s="137"/>
      <c r="AD29" s="137"/>
      <c r="AE29" s="137"/>
      <c r="AF29" s="137"/>
      <c r="AG29" s="149"/>
      <c r="AH29" s="149"/>
      <c r="AI29" s="149"/>
      <c r="AJ29" s="149"/>
      <c r="AK29" s="149"/>
      <c r="AL29" s="149"/>
      <c r="AM29" s="149"/>
      <c r="AN29" s="50"/>
    </row>
    <row r="30" spans="1:40" x14ac:dyDescent="0.25">
      <c r="A30" s="3"/>
      <c r="B30" s="59"/>
      <c r="C30" s="54"/>
      <c r="D30" s="56"/>
      <c r="E30" s="56"/>
      <c r="F30" s="56"/>
      <c r="G30" s="56"/>
      <c r="H30" s="56"/>
      <c r="I30" s="56"/>
      <c r="J30" s="56"/>
      <c r="K30" s="56"/>
      <c r="L30" s="135"/>
      <c r="M30" s="136"/>
      <c r="N30" s="136"/>
      <c r="O30" s="136"/>
      <c r="P30" s="136"/>
      <c r="Q30" s="136"/>
      <c r="R30" s="136"/>
      <c r="S30" s="60"/>
      <c r="T30" s="93"/>
      <c r="U30" s="56"/>
      <c r="V30" s="56"/>
      <c r="W30" s="56"/>
      <c r="X30" s="56"/>
      <c r="Y30" s="56"/>
      <c r="Z30" s="56"/>
      <c r="AA30" s="56"/>
      <c r="AB30" s="58"/>
      <c r="AC30" s="58"/>
      <c r="AD30" s="54"/>
      <c r="AE30" s="54"/>
      <c r="AF30" s="59"/>
      <c r="AG30" s="138"/>
      <c r="AH30" s="138"/>
      <c r="AI30" s="138"/>
      <c r="AJ30" s="138"/>
      <c r="AK30" s="138"/>
      <c r="AL30" s="138"/>
      <c r="AM30" s="138"/>
      <c r="AN30" s="50"/>
    </row>
    <row r="31" spans="1:40" x14ac:dyDescent="0.25">
      <c r="A31" s="3"/>
      <c r="B31" s="54" t="s">
        <v>29</v>
      </c>
      <c r="C31" s="55"/>
      <c r="D31" s="56"/>
      <c r="E31" s="136"/>
      <c r="F31" s="136"/>
      <c r="G31" s="136"/>
      <c r="H31" s="136"/>
      <c r="I31" s="136"/>
      <c r="J31" s="136"/>
      <c r="K31" s="13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138" t="s">
        <v>29</v>
      </c>
      <c r="AC31" s="138"/>
      <c r="AD31" s="138"/>
      <c r="AE31" s="54"/>
      <c r="AF31" s="59"/>
      <c r="AG31" s="148"/>
      <c r="AH31" s="148"/>
      <c r="AI31" s="148"/>
      <c r="AJ31" s="148"/>
      <c r="AK31" s="148"/>
      <c r="AL31" s="148"/>
      <c r="AM31" s="148"/>
      <c r="AN31" s="50"/>
    </row>
    <row r="32" spans="1:40" x14ac:dyDescent="0.25">
      <c r="A32" s="3"/>
      <c r="B32" s="59"/>
      <c r="C32" s="59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8"/>
      <c r="AC32" s="58"/>
      <c r="AD32" s="58"/>
      <c r="AE32" s="58"/>
      <c r="AF32" s="60"/>
      <c r="AG32" s="60"/>
      <c r="AH32" s="56"/>
      <c r="AI32" s="56"/>
      <c r="AJ32" s="56"/>
      <c r="AK32" s="56"/>
      <c r="AL32" s="56"/>
      <c r="AM32" s="56"/>
      <c r="AN32" s="50"/>
    </row>
    <row r="33" spans="1:40" x14ac:dyDescent="0.25">
      <c r="A33" s="3"/>
      <c r="B33" s="54" t="s">
        <v>55</v>
      </c>
      <c r="C33" s="59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8" t="s">
        <v>56</v>
      </c>
      <c r="AC33" s="58"/>
      <c r="AD33" s="58"/>
      <c r="AE33" s="58"/>
      <c r="AF33" s="104"/>
      <c r="AG33" s="60"/>
      <c r="AH33" s="56"/>
      <c r="AI33" s="56"/>
      <c r="AJ33" s="56"/>
      <c r="AK33" s="59"/>
      <c r="AL33" s="56"/>
      <c r="AM33" s="56"/>
      <c r="AN33" s="50"/>
    </row>
    <row r="34" spans="1:40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61"/>
      <c r="AL34" s="3"/>
      <c r="AM34" s="3"/>
      <c r="AN34" s="3"/>
    </row>
  </sheetData>
  <mergeCells count="63">
    <mergeCell ref="AG31:AM31"/>
    <mergeCell ref="AG30:AM30"/>
    <mergeCell ref="AG29:AM29"/>
    <mergeCell ref="G29:R29"/>
    <mergeCell ref="Z8:Z11"/>
    <mergeCell ref="AM8:AM12"/>
    <mergeCell ref="AB8:AB11"/>
    <mergeCell ref="AC8:AC11"/>
    <mergeCell ref="AD8:AD11"/>
    <mergeCell ref="AE8:AE11"/>
    <mergeCell ref="AF8:AF11"/>
    <mergeCell ref="AG8:AG11"/>
    <mergeCell ref="U8:U11"/>
    <mergeCell ref="V8:V11"/>
    <mergeCell ref="W8:W11"/>
    <mergeCell ref="AI7:AN7"/>
    <mergeCell ref="L30:R30"/>
    <mergeCell ref="E31:K31"/>
    <mergeCell ref="AB29:AF29"/>
    <mergeCell ref="AB31:AD31"/>
    <mergeCell ref="AN8:AN12"/>
    <mergeCell ref="K26:Q26"/>
    <mergeCell ref="K27:Q27"/>
    <mergeCell ref="AH8:AH11"/>
    <mergeCell ref="AI8:AI12"/>
    <mergeCell ref="AJ8:AJ12"/>
    <mergeCell ref="AK8:AK12"/>
    <mergeCell ref="AL8:AL12"/>
    <mergeCell ref="B24:AE24"/>
    <mergeCell ref="Z26:AG26"/>
    <mergeCell ref="H28:Q28"/>
    <mergeCell ref="Y8:Y11"/>
    <mergeCell ref="O8:O11"/>
    <mergeCell ref="P8:P11"/>
    <mergeCell ref="H8:H11"/>
    <mergeCell ref="I8:I11"/>
    <mergeCell ref="J8:J11"/>
    <mergeCell ref="K8:K11"/>
    <mergeCell ref="L8:L11"/>
    <mergeCell ref="M8:M11"/>
    <mergeCell ref="T8:T11"/>
    <mergeCell ref="AA8:AA11"/>
    <mergeCell ref="A5:B5"/>
    <mergeCell ref="C5:D5"/>
    <mergeCell ref="AH5:AI5"/>
    <mergeCell ref="Q8:Q11"/>
    <mergeCell ref="R8:R11"/>
    <mergeCell ref="S8:S11"/>
    <mergeCell ref="N8:N11"/>
    <mergeCell ref="A7:A10"/>
    <mergeCell ref="B7:C10"/>
    <mergeCell ref="D7:AH7"/>
    <mergeCell ref="D8:D11"/>
    <mergeCell ref="E8:E11"/>
    <mergeCell ref="F8:F11"/>
    <mergeCell ref="G8:G11"/>
    <mergeCell ref="X8:X11"/>
    <mergeCell ref="AJ5:AN5"/>
    <mergeCell ref="A4:B4"/>
    <mergeCell ref="C4:D4"/>
    <mergeCell ref="F4:Z4"/>
    <mergeCell ref="AH4:AI4"/>
    <mergeCell ref="AJ4:AN4"/>
  </mergeCells>
  <conditionalFormatting sqref="D14:AH22 D13:J13">
    <cfRule type="cellIs" dxfId="299" priority="40" stopIfTrue="1" operator="equal">
      <formula>"T"</formula>
    </cfRule>
    <cfRule type="cellIs" dxfId="298" priority="41" stopIfTrue="1" operator="equal">
      <formula>"R"</formula>
    </cfRule>
    <cfRule type="cellIs" dxfId="297" priority="42" stopIfTrue="1" operator="equal">
      <formula>"İ"</formula>
    </cfRule>
  </conditionalFormatting>
  <conditionalFormatting sqref="AG13:AH13">
    <cfRule type="cellIs" dxfId="296" priority="28" stopIfTrue="1" operator="equal">
      <formula>"T"</formula>
    </cfRule>
    <cfRule type="cellIs" dxfId="295" priority="29" stopIfTrue="1" operator="equal">
      <formula>"R"</formula>
    </cfRule>
    <cfRule type="cellIs" dxfId="294" priority="30" stopIfTrue="1" operator="equal">
      <formula>"İ"</formula>
    </cfRule>
  </conditionalFormatting>
  <conditionalFormatting sqref="K13">
    <cfRule type="cellIs" dxfId="293" priority="34" stopIfTrue="1" operator="equal">
      <formula>"T"</formula>
    </cfRule>
    <cfRule type="cellIs" dxfId="292" priority="35" stopIfTrue="1" operator="equal">
      <formula>"R"</formula>
    </cfRule>
    <cfRule type="cellIs" dxfId="291" priority="36" stopIfTrue="1" operator="equal">
      <formula>"İ"</formula>
    </cfRule>
  </conditionalFormatting>
  <conditionalFormatting sqref="S13:T13 V13:X13">
    <cfRule type="cellIs" dxfId="290" priority="13" stopIfTrue="1" operator="equal">
      <formula>"T"</formula>
    </cfRule>
    <cfRule type="cellIs" dxfId="289" priority="14" stopIfTrue="1" operator="equal">
      <formula>"R"</formula>
    </cfRule>
    <cfRule type="cellIs" dxfId="288" priority="15" stopIfTrue="1" operator="equal">
      <formula>"İ"</formula>
    </cfRule>
  </conditionalFormatting>
  <conditionalFormatting sqref="R13">
    <cfRule type="cellIs" dxfId="287" priority="16" stopIfTrue="1" operator="equal">
      <formula>"T"</formula>
    </cfRule>
    <cfRule type="cellIs" dxfId="286" priority="17" stopIfTrue="1" operator="equal">
      <formula>"R"</formula>
    </cfRule>
    <cfRule type="cellIs" dxfId="285" priority="18" stopIfTrue="1" operator="equal">
      <formula>"İ"</formula>
    </cfRule>
  </conditionalFormatting>
  <conditionalFormatting sqref="L13:Q13">
    <cfRule type="cellIs" dxfId="284" priority="19" stopIfTrue="1" operator="equal">
      <formula>"T"</formula>
    </cfRule>
    <cfRule type="cellIs" dxfId="283" priority="20" stopIfTrue="1" operator="equal">
      <formula>"R"</formula>
    </cfRule>
    <cfRule type="cellIs" dxfId="282" priority="21" stopIfTrue="1" operator="equal">
      <formula>"İ"</formula>
    </cfRule>
  </conditionalFormatting>
  <conditionalFormatting sqref="Y13">
    <cfRule type="cellIs" dxfId="281" priority="10" stopIfTrue="1" operator="equal">
      <formula>"T"</formula>
    </cfRule>
    <cfRule type="cellIs" dxfId="280" priority="11" stopIfTrue="1" operator="equal">
      <formula>"R"</formula>
    </cfRule>
    <cfRule type="cellIs" dxfId="279" priority="12" stopIfTrue="1" operator="equal">
      <formula>"İ"</formula>
    </cfRule>
  </conditionalFormatting>
  <conditionalFormatting sqref="Z13:AE13">
    <cfRule type="cellIs" dxfId="278" priority="7" stopIfTrue="1" operator="equal">
      <formula>"T"</formula>
    </cfRule>
    <cfRule type="cellIs" dxfId="277" priority="8" stopIfTrue="1" operator="equal">
      <formula>"R"</formula>
    </cfRule>
    <cfRule type="cellIs" dxfId="276" priority="9" stopIfTrue="1" operator="equal">
      <formula>"İ"</formula>
    </cfRule>
  </conditionalFormatting>
  <conditionalFormatting sqref="AF13">
    <cfRule type="cellIs" dxfId="275" priority="4" stopIfTrue="1" operator="equal">
      <formula>"T"</formula>
    </cfRule>
    <cfRule type="cellIs" dxfId="274" priority="5" stopIfTrue="1" operator="equal">
      <formula>"R"</formula>
    </cfRule>
    <cfRule type="cellIs" dxfId="273" priority="6" stopIfTrue="1" operator="equal">
      <formula>"İ"</formula>
    </cfRule>
  </conditionalFormatting>
  <conditionalFormatting sqref="U13">
    <cfRule type="cellIs" dxfId="272" priority="1" stopIfTrue="1" operator="equal">
      <formula>"T"</formula>
    </cfRule>
    <cfRule type="cellIs" dxfId="271" priority="2" stopIfTrue="1" operator="equal">
      <formula>"R"</formula>
    </cfRule>
    <cfRule type="cellIs" dxfId="270" priority="3" stopIfTrue="1" operator="equal">
      <formula>"İ"</formula>
    </cfRule>
  </conditionalFormatting>
  <dataValidations count="1">
    <dataValidation type="textLength" allowBlank="1" showInputMessage="1" showErrorMessage="1" errorTitle="uyarı !!" error="T.C. KİMLİK NO 11 RAKAMDAN OLUŞMALIDIR.." sqref="B13:B22">
      <formula1>11</formula1>
      <formula2>11</formula2>
    </dataValidation>
  </dataValidations>
  <pageMargins left="0.78740157480314965" right="0.39370078740157483" top="0.39370078740157483" bottom="0.39370078740157483" header="0.31496062992125984" footer="0.31496062992125984"/>
  <pageSetup paperSize="9" scale="7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M34"/>
  <sheetViews>
    <sheetView workbookViewId="0">
      <selection activeCell="AN27" sqref="AN27"/>
    </sheetView>
  </sheetViews>
  <sheetFormatPr defaultColWidth="11" defaultRowHeight="15.75" x14ac:dyDescent="0.25"/>
  <cols>
    <col min="1" max="1" width="4" bestFit="1" customWidth="1"/>
    <col min="2" max="2" width="16.75" customWidth="1"/>
    <col min="3" max="3" width="15.25" customWidth="1"/>
    <col min="4" max="5" width="3.125" bestFit="1" customWidth="1"/>
    <col min="6" max="6" width="4.125" bestFit="1" customWidth="1"/>
    <col min="7" max="28" width="3.125" bestFit="1" customWidth="1"/>
    <col min="29" max="31" width="3" customWidth="1"/>
    <col min="32" max="34" width="3.125" bestFit="1" customWidth="1"/>
    <col min="35" max="35" width="3.625" customWidth="1"/>
    <col min="36" max="38" width="3.125" bestFit="1" customWidth="1"/>
    <col min="39" max="39" width="5.5" customWidth="1"/>
  </cols>
  <sheetData>
    <row r="3" spans="1:39" ht="16.5" thickBot="1" x14ac:dyDescent="0.3">
      <c r="AG3" s="62"/>
      <c r="AH3" s="62"/>
    </row>
    <row r="4" spans="1:39" ht="16.5" thickBot="1" x14ac:dyDescent="0.3">
      <c r="A4" s="108" t="s">
        <v>39</v>
      </c>
      <c r="B4" s="109"/>
      <c r="C4" s="101"/>
      <c r="D4" s="1"/>
      <c r="E4" s="112" t="s">
        <v>0</v>
      </c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2"/>
      <c r="Y4" s="2"/>
      <c r="Z4" s="2"/>
      <c r="AA4" s="3"/>
      <c r="AB4" s="3"/>
      <c r="AC4" s="3"/>
      <c r="AD4" s="3"/>
      <c r="AE4" s="3"/>
      <c r="AF4" s="63"/>
      <c r="AG4" s="113" t="s">
        <v>1</v>
      </c>
      <c r="AH4" s="114"/>
      <c r="AI4" s="115">
        <f ca="1">YEAR(TODAY())</f>
        <v>2019</v>
      </c>
      <c r="AJ4" s="116"/>
      <c r="AK4" s="116"/>
      <c r="AL4" s="116"/>
      <c r="AM4" s="117"/>
    </row>
    <row r="5" spans="1:39" ht="16.5" thickBot="1" x14ac:dyDescent="0.3">
      <c r="A5" s="121" t="s">
        <v>2</v>
      </c>
      <c r="B5" s="122"/>
      <c r="C5" s="100" t="s">
        <v>3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64"/>
      <c r="AG5" s="125" t="s">
        <v>4</v>
      </c>
      <c r="AH5" s="126"/>
      <c r="AI5" s="106" t="s">
        <v>34</v>
      </c>
      <c r="AJ5" s="106"/>
      <c r="AK5" s="106"/>
      <c r="AL5" s="106"/>
      <c r="AM5" s="107"/>
    </row>
    <row r="6" spans="1:39" ht="16.5" thickBot="1" x14ac:dyDescent="0.3">
      <c r="A6" s="5"/>
      <c r="B6" s="6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6"/>
      <c r="AH6" s="6"/>
      <c r="AI6" s="6"/>
      <c r="AJ6" s="6"/>
      <c r="AK6" s="6"/>
      <c r="AL6" s="6"/>
      <c r="AM6" s="7"/>
    </row>
    <row r="7" spans="1:39" x14ac:dyDescent="0.25">
      <c r="A7" s="127"/>
      <c r="B7" s="129" t="s">
        <v>5</v>
      </c>
      <c r="C7" s="129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31"/>
      <c r="AD7" s="131"/>
      <c r="AE7" s="131"/>
      <c r="AF7" s="131"/>
      <c r="AG7" s="131"/>
      <c r="AH7" s="132" t="s">
        <v>7</v>
      </c>
      <c r="AI7" s="133"/>
      <c r="AJ7" s="133"/>
      <c r="AK7" s="133"/>
      <c r="AL7" s="133"/>
      <c r="AM7" s="134"/>
    </row>
    <row r="8" spans="1:39" ht="15.95" customHeight="1" x14ac:dyDescent="0.25">
      <c r="A8" s="128"/>
      <c r="B8" s="130"/>
      <c r="C8" s="130"/>
      <c r="D8" s="118" t="s">
        <v>11</v>
      </c>
      <c r="E8" s="118" t="s">
        <v>12</v>
      </c>
      <c r="F8" s="118" t="s">
        <v>13</v>
      </c>
      <c r="G8" s="118" t="s">
        <v>14</v>
      </c>
      <c r="H8" s="118" t="s">
        <v>8</v>
      </c>
      <c r="I8" s="118" t="s">
        <v>9</v>
      </c>
      <c r="J8" s="118" t="s">
        <v>10</v>
      </c>
      <c r="K8" s="118" t="s">
        <v>11</v>
      </c>
      <c r="L8" s="118" t="s">
        <v>12</v>
      </c>
      <c r="M8" s="118" t="s">
        <v>13</v>
      </c>
      <c r="N8" s="118" t="s">
        <v>14</v>
      </c>
      <c r="O8" s="118" t="s">
        <v>8</v>
      </c>
      <c r="P8" s="118" t="s">
        <v>9</v>
      </c>
      <c r="Q8" s="118" t="s">
        <v>10</v>
      </c>
      <c r="R8" s="118" t="s">
        <v>11</v>
      </c>
      <c r="S8" s="118" t="s">
        <v>12</v>
      </c>
      <c r="T8" s="118" t="s">
        <v>13</v>
      </c>
      <c r="U8" s="118" t="s">
        <v>14</v>
      </c>
      <c r="V8" s="118" t="s">
        <v>8</v>
      </c>
      <c r="W8" s="118" t="s">
        <v>9</v>
      </c>
      <c r="X8" s="118" t="s">
        <v>10</v>
      </c>
      <c r="Y8" s="118" t="s">
        <v>11</v>
      </c>
      <c r="Z8" s="118" t="s">
        <v>12</v>
      </c>
      <c r="AA8" s="118" t="s">
        <v>13</v>
      </c>
      <c r="AB8" s="118" t="s">
        <v>14</v>
      </c>
      <c r="AC8" s="118" t="s">
        <v>8</v>
      </c>
      <c r="AD8" s="118" t="s">
        <v>9</v>
      </c>
      <c r="AE8" s="118" t="s">
        <v>10</v>
      </c>
      <c r="AF8" s="118" t="s">
        <v>11</v>
      </c>
      <c r="AG8" s="118" t="s">
        <v>12</v>
      </c>
      <c r="AH8" s="143" t="s">
        <v>31</v>
      </c>
      <c r="AI8" s="144" t="s">
        <v>15</v>
      </c>
      <c r="AJ8" s="144" t="s">
        <v>16</v>
      </c>
      <c r="AK8" s="144" t="s">
        <v>17</v>
      </c>
      <c r="AL8" s="144" t="s">
        <v>18</v>
      </c>
      <c r="AM8" s="139" t="s">
        <v>7</v>
      </c>
    </row>
    <row r="9" spans="1:39" x14ac:dyDescent="0.25">
      <c r="A9" s="128"/>
      <c r="B9" s="130"/>
      <c r="C9" s="130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19"/>
      <c r="AD9" s="119"/>
      <c r="AE9" s="119"/>
      <c r="AF9" s="119"/>
      <c r="AG9" s="119"/>
      <c r="AH9" s="144"/>
      <c r="AI9" s="144"/>
      <c r="AJ9" s="144"/>
      <c r="AK9" s="144"/>
      <c r="AL9" s="144"/>
      <c r="AM9" s="139"/>
    </row>
    <row r="10" spans="1:39" x14ac:dyDescent="0.25">
      <c r="A10" s="128"/>
      <c r="B10" s="130"/>
      <c r="C10" s="130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44"/>
      <c r="AI10" s="144"/>
      <c r="AJ10" s="144"/>
      <c r="AK10" s="144"/>
      <c r="AL10" s="144"/>
      <c r="AM10" s="139"/>
    </row>
    <row r="11" spans="1:39" x14ac:dyDescent="0.25">
      <c r="A11" s="8" t="s">
        <v>19</v>
      </c>
      <c r="B11" s="9" t="s">
        <v>20</v>
      </c>
      <c r="C11" s="9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44"/>
      <c r="AI11" s="144"/>
      <c r="AJ11" s="144"/>
      <c r="AK11" s="144"/>
      <c r="AL11" s="144"/>
      <c r="AM11" s="139"/>
    </row>
    <row r="12" spans="1:39" x14ac:dyDescent="0.25">
      <c r="A12" s="10" t="s">
        <v>21</v>
      </c>
      <c r="B12" s="11" t="s">
        <v>22</v>
      </c>
      <c r="C12" s="11" t="s">
        <v>23</v>
      </c>
      <c r="D12" s="12">
        <v>15</v>
      </c>
      <c r="E12" s="12">
        <v>16</v>
      </c>
      <c r="F12" s="12">
        <v>17</v>
      </c>
      <c r="G12" s="12">
        <v>18</v>
      </c>
      <c r="H12" s="12">
        <v>19</v>
      </c>
      <c r="I12" s="12">
        <v>20</v>
      </c>
      <c r="J12" s="12">
        <v>21</v>
      </c>
      <c r="K12" s="12">
        <v>22</v>
      </c>
      <c r="L12" s="12">
        <v>23</v>
      </c>
      <c r="M12" s="12">
        <v>24</v>
      </c>
      <c r="N12" s="12">
        <v>25</v>
      </c>
      <c r="O12" s="12">
        <v>26</v>
      </c>
      <c r="P12" s="12">
        <v>27</v>
      </c>
      <c r="Q12" s="12">
        <v>28</v>
      </c>
      <c r="R12" s="12">
        <v>29</v>
      </c>
      <c r="S12" s="12">
        <v>30</v>
      </c>
      <c r="T12" s="12">
        <v>1</v>
      </c>
      <c r="U12" s="12">
        <v>2</v>
      </c>
      <c r="V12" s="12">
        <v>3</v>
      </c>
      <c r="W12" s="12">
        <v>4</v>
      </c>
      <c r="X12" s="12">
        <v>5</v>
      </c>
      <c r="Y12" s="12">
        <v>6</v>
      </c>
      <c r="Z12" s="12">
        <v>7</v>
      </c>
      <c r="AA12" s="12">
        <v>8</v>
      </c>
      <c r="AB12" s="12">
        <v>9</v>
      </c>
      <c r="AC12" s="12">
        <v>10</v>
      </c>
      <c r="AD12" s="12">
        <v>11</v>
      </c>
      <c r="AE12" s="12">
        <v>12</v>
      </c>
      <c r="AF12" s="12">
        <v>13</v>
      </c>
      <c r="AG12" s="12">
        <v>14</v>
      </c>
      <c r="AH12" s="144"/>
      <c r="AI12" s="144"/>
      <c r="AJ12" s="144"/>
      <c r="AK12" s="144"/>
      <c r="AL12" s="144"/>
      <c r="AM12" s="139"/>
    </row>
    <row r="13" spans="1:39" x14ac:dyDescent="0.25">
      <c r="A13" s="13">
        <v>1</v>
      </c>
      <c r="B13" s="14"/>
      <c r="C13" s="15"/>
      <c r="D13" s="16" t="s">
        <v>32</v>
      </c>
      <c r="E13" s="16" t="s">
        <v>32</v>
      </c>
      <c r="F13" s="17" t="s">
        <v>32</v>
      </c>
      <c r="G13" s="17" t="s">
        <v>32</v>
      </c>
      <c r="H13" s="17" t="s">
        <v>24</v>
      </c>
      <c r="I13" s="17" t="s">
        <v>24</v>
      </c>
      <c r="J13" s="17" t="s">
        <v>32</v>
      </c>
      <c r="K13" s="17" t="s">
        <v>32</v>
      </c>
      <c r="L13" s="17" t="s">
        <v>32</v>
      </c>
      <c r="M13" s="17" t="s">
        <v>32</v>
      </c>
      <c r="N13" s="17" t="s">
        <v>32</v>
      </c>
      <c r="O13" s="17" t="s">
        <v>24</v>
      </c>
      <c r="P13" s="17" t="s">
        <v>24</v>
      </c>
      <c r="Q13" s="89" t="s">
        <v>32</v>
      </c>
      <c r="R13" s="69" t="s">
        <v>32</v>
      </c>
      <c r="S13" s="17" t="s">
        <v>32</v>
      </c>
      <c r="T13" s="17" t="s">
        <v>32</v>
      </c>
      <c r="U13" s="17" t="s">
        <v>32</v>
      </c>
      <c r="V13" s="17" t="s">
        <v>24</v>
      </c>
      <c r="W13" s="17" t="s">
        <v>24</v>
      </c>
      <c r="X13" s="16" t="s">
        <v>32</v>
      </c>
      <c r="Y13" s="16" t="s">
        <v>32</v>
      </c>
      <c r="Z13" s="16" t="s">
        <v>32</v>
      </c>
      <c r="AA13" s="17" t="s">
        <v>32</v>
      </c>
      <c r="AB13" s="17" t="s">
        <v>32</v>
      </c>
      <c r="AC13" s="88" t="s">
        <v>24</v>
      </c>
      <c r="AD13" s="88" t="s">
        <v>24</v>
      </c>
      <c r="AE13" s="88" t="s">
        <v>32</v>
      </c>
      <c r="AF13" s="17" t="s">
        <v>32</v>
      </c>
      <c r="AG13" s="69" t="s">
        <v>32</v>
      </c>
      <c r="AH13" s="19">
        <f>COUNTIF(D13:AG13,"X")</f>
        <v>22</v>
      </c>
      <c r="AI13" s="20">
        <f t="shared" ref="AI13:AI22" si="0">COUNTIF(D13:AG13,"T")</f>
        <v>8</v>
      </c>
      <c r="AJ13" s="20">
        <f t="shared" ref="AJ13:AJ22" si="1">COUNTIF(D13:AG13,"İ")</f>
        <v>0</v>
      </c>
      <c r="AK13" s="20">
        <f t="shared" ref="AK13:AK22" si="2">COUNTIF(D13:AG13,"R")</f>
        <v>0</v>
      </c>
      <c r="AL13" s="20">
        <f t="shared" ref="AL13:AL22" si="3">COUNTIF(D13:AG13,"G")</f>
        <v>0</v>
      </c>
      <c r="AM13" s="21">
        <f t="shared" ref="AM13:AM22" si="4">SUM(AH13:AL13)</f>
        <v>30</v>
      </c>
    </row>
    <row r="14" spans="1:39" x14ac:dyDescent="0.25">
      <c r="A14" s="22">
        <v>2</v>
      </c>
      <c r="B14" s="23"/>
      <c r="C14" s="24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18"/>
      <c r="Q14" s="26"/>
      <c r="R14" s="25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18"/>
      <c r="AE14" s="18"/>
      <c r="AF14" s="18"/>
      <c r="AG14" s="28"/>
      <c r="AH14" s="29">
        <f t="shared" ref="AH14:AH22" si="5">COUNTIF(D14:AG14,"D")</f>
        <v>0</v>
      </c>
      <c r="AI14" s="30">
        <f t="shared" si="0"/>
        <v>0</v>
      </c>
      <c r="AJ14" s="30">
        <f t="shared" si="1"/>
        <v>0</v>
      </c>
      <c r="AK14" s="30">
        <f t="shared" si="2"/>
        <v>0</v>
      </c>
      <c r="AL14" s="30">
        <f t="shared" si="3"/>
        <v>0</v>
      </c>
      <c r="AM14" s="31">
        <f t="shared" si="4"/>
        <v>0</v>
      </c>
    </row>
    <row r="15" spans="1:39" x14ac:dyDescent="0.25">
      <c r="A15" s="22">
        <v>3</v>
      </c>
      <c r="B15" s="23"/>
      <c r="C15" s="24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5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8"/>
      <c r="AH15" s="29">
        <f t="shared" si="5"/>
        <v>0</v>
      </c>
      <c r="AI15" s="30">
        <f t="shared" si="0"/>
        <v>0</v>
      </c>
      <c r="AJ15" s="30">
        <f t="shared" si="1"/>
        <v>0</v>
      </c>
      <c r="AK15" s="30">
        <f t="shared" si="2"/>
        <v>0</v>
      </c>
      <c r="AL15" s="30">
        <f t="shared" si="3"/>
        <v>0</v>
      </c>
      <c r="AM15" s="31">
        <f t="shared" si="4"/>
        <v>0</v>
      </c>
    </row>
    <row r="16" spans="1:39" x14ac:dyDescent="0.25">
      <c r="A16" s="22">
        <v>4</v>
      </c>
      <c r="B16" s="23"/>
      <c r="C16" s="24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8"/>
      <c r="R16" s="25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8"/>
      <c r="AH16" s="29">
        <f t="shared" si="5"/>
        <v>0</v>
      </c>
      <c r="AI16" s="30">
        <f t="shared" si="0"/>
        <v>0</v>
      </c>
      <c r="AJ16" s="30">
        <f t="shared" si="1"/>
        <v>0</v>
      </c>
      <c r="AK16" s="30">
        <f t="shared" si="2"/>
        <v>0</v>
      </c>
      <c r="AL16" s="30">
        <f t="shared" si="3"/>
        <v>0</v>
      </c>
      <c r="AM16" s="31">
        <f t="shared" si="4"/>
        <v>0</v>
      </c>
    </row>
    <row r="17" spans="1:39" x14ac:dyDescent="0.25">
      <c r="A17" s="22">
        <v>5</v>
      </c>
      <c r="B17" s="23"/>
      <c r="C17" s="24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8"/>
      <c r="R17" s="25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8"/>
      <c r="AH17" s="29">
        <f t="shared" si="5"/>
        <v>0</v>
      </c>
      <c r="AI17" s="30">
        <f t="shared" si="0"/>
        <v>0</v>
      </c>
      <c r="AJ17" s="30">
        <f t="shared" si="1"/>
        <v>0</v>
      </c>
      <c r="AK17" s="30">
        <f t="shared" si="2"/>
        <v>0</v>
      </c>
      <c r="AL17" s="30">
        <f t="shared" si="3"/>
        <v>0</v>
      </c>
      <c r="AM17" s="31">
        <f t="shared" si="4"/>
        <v>0</v>
      </c>
    </row>
    <row r="18" spans="1:39" x14ac:dyDescent="0.25">
      <c r="A18" s="22">
        <v>6</v>
      </c>
      <c r="B18" s="23"/>
      <c r="C18" s="24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8"/>
      <c r="R18" s="25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8"/>
      <c r="AH18" s="29">
        <f t="shared" si="5"/>
        <v>0</v>
      </c>
      <c r="AI18" s="30">
        <f t="shared" si="0"/>
        <v>0</v>
      </c>
      <c r="AJ18" s="30">
        <f t="shared" si="1"/>
        <v>0</v>
      </c>
      <c r="AK18" s="30">
        <f t="shared" si="2"/>
        <v>0</v>
      </c>
      <c r="AL18" s="30">
        <f t="shared" si="3"/>
        <v>0</v>
      </c>
      <c r="AM18" s="31">
        <f t="shared" si="4"/>
        <v>0</v>
      </c>
    </row>
    <row r="19" spans="1:39" x14ac:dyDescent="0.25">
      <c r="A19" s="22">
        <v>7</v>
      </c>
      <c r="B19" s="23"/>
      <c r="C19" s="24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8"/>
      <c r="R19" s="25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8"/>
      <c r="AH19" s="29">
        <f t="shared" si="5"/>
        <v>0</v>
      </c>
      <c r="AI19" s="30">
        <f t="shared" si="0"/>
        <v>0</v>
      </c>
      <c r="AJ19" s="30">
        <f t="shared" si="1"/>
        <v>0</v>
      </c>
      <c r="AK19" s="30">
        <f t="shared" si="2"/>
        <v>0</v>
      </c>
      <c r="AL19" s="30">
        <f t="shared" si="3"/>
        <v>0</v>
      </c>
      <c r="AM19" s="31">
        <f t="shared" si="4"/>
        <v>0</v>
      </c>
    </row>
    <row r="20" spans="1:39" x14ac:dyDescent="0.25">
      <c r="A20" s="22">
        <v>8</v>
      </c>
      <c r="B20" s="23"/>
      <c r="C20" s="24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8"/>
      <c r="R20" s="25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8"/>
      <c r="AH20" s="29">
        <f t="shared" si="5"/>
        <v>0</v>
      </c>
      <c r="AI20" s="30">
        <f t="shared" si="0"/>
        <v>0</v>
      </c>
      <c r="AJ20" s="30">
        <f t="shared" si="1"/>
        <v>0</v>
      </c>
      <c r="AK20" s="30">
        <f t="shared" si="2"/>
        <v>0</v>
      </c>
      <c r="AL20" s="30">
        <f t="shared" si="3"/>
        <v>0</v>
      </c>
      <c r="AM20" s="31">
        <f t="shared" si="4"/>
        <v>0</v>
      </c>
    </row>
    <row r="21" spans="1:39" x14ac:dyDescent="0.25">
      <c r="A21" s="22">
        <v>9</v>
      </c>
      <c r="B21" s="23"/>
      <c r="C21" s="24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8"/>
      <c r="R21" s="25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8"/>
      <c r="AH21" s="29">
        <f t="shared" si="5"/>
        <v>0</v>
      </c>
      <c r="AI21" s="30">
        <f t="shared" si="0"/>
        <v>0</v>
      </c>
      <c r="AJ21" s="30">
        <f t="shared" si="1"/>
        <v>0</v>
      </c>
      <c r="AK21" s="30">
        <f t="shared" si="2"/>
        <v>0</v>
      </c>
      <c r="AL21" s="30">
        <f t="shared" si="3"/>
        <v>0</v>
      </c>
      <c r="AM21" s="31">
        <f t="shared" si="4"/>
        <v>0</v>
      </c>
    </row>
    <row r="22" spans="1:39" ht="16.5" thickBot="1" x14ac:dyDescent="0.3">
      <c r="A22" s="32">
        <v>10</v>
      </c>
      <c r="B22" s="33"/>
      <c r="C22" s="34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7"/>
      <c r="R22" s="35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7"/>
      <c r="AH22" s="39">
        <f t="shared" si="5"/>
        <v>0</v>
      </c>
      <c r="AI22" s="40">
        <f t="shared" si="0"/>
        <v>0</v>
      </c>
      <c r="AJ22" s="40">
        <f t="shared" si="1"/>
        <v>0</v>
      </c>
      <c r="AK22" s="40">
        <f t="shared" si="2"/>
        <v>0</v>
      </c>
      <c r="AL22" s="40">
        <f t="shared" si="3"/>
        <v>0</v>
      </c>
      <c r="AM22" s="41">
        <f t="shared" si="4"/>
        <v>0</v>
      </c>
    </row>
    <row r="23" spans="1:39" x14ac:dyDescent="0.25">
      <c r="A23" s="42"/>
      <c r="B23" s="43"/>
      <c r="C23" s="44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6"/>
      <c r="AI23" s="46"/>
      <c r="AJ23" s="46"/>
      <c r="AK23" s="46"/>
      <c r="AL23" s="45"/>
      <c r="AM23" s="46"/>
    </row>
    <row r="24" spans="1:39" x14ac:dyDescent="0.25">
      <c r="A24" s="3"/>
      <c r="B24" s="145" t="str">
        <f ca="1">CONCATENATE("Yukarıda isimleri yazılı bulunan Sürekli işçi/işçiler ",AI4," Yılı ",AI5," döneminde puantajda belirtilen günlerde çalıştırılmıştır.")</f>
        <v>Yukarıda isimleri yazılı bulunan Sürekli işçi/işçiler 2019 Yılı 15 Eylül - 14 Ekim döneminde puantajda belirtilen günlerde çalıştırılmıştır.</v>
      </c>
      <c r="C24" s="145"/>
      <c r="D24" s="145"/>
      <c r="E24" s="145"/>
      <c r="F24" s="145"/>
      <c r="G24" s="145"/>
      <c r="H24" s="145"/>
      <c r="I24" s="145"/>
      <c r="J24" s="145"/>
      <c r="K24" s="145"/>
      <c r="L24" s="145"/>
      <c r="M24" s="145"/>
      <c r="N24" s="145"/>
      <c r="O24" s="145"/>
      <c r="P24" s="145"/>
      <c r="Q24" s="145"/>
      <c r="R24" s="145"/>
      <c r="S24" s="145"/>
      <c r="T24" s="145"/>
      <c r="U24" s="145"/>
      <c r="V24" s="145"/>
      <c r="W24" s="145"/>
      <c r="X24" s="145"/>
      <c r="Y24" s="145"/>
      <c r="Z24" s="145"/>
      <c r="AA24" s="145"/>
      <c r="AB24" s="145"/>
      <c r="AC24" s="47"/>
      <c r="AD24" s="47"/>
      <c r="AE24" s="47"/>
      <c r="AF24" s="47"/>
      <c r="AG24" s="47"/>
      <c r="AH24" s="47"/>
      <c r="AI24" s="85"/>
      <c r="AJ24" s="85"/>
      <c r="AK24" s="85"/>
      <c r="AL24" s="85"/>
      <c r="AM24" s="85"/>
    </row>
    <row r="25" spans="1:39" x14ac:dyDescent="0.25">
      <c r="A25" s="3"/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95"/>
      <c r="AE25" s="95"/>
      <c r="AF25" s="85"/>
      <c r="AG25" s="85"/>
      <c r="AH25" s="85"/>
      <c r="AI25" s="85"/>
      <c r="AJ25" s="85"/>
      <c r="AK25" s="85"/>
      <c r="AL25" s="85"/>
      <c r="AM25" s="85"/>
    </row>
    <row r="26" spans="1:39" x14ac:dyDescent="0.25">
      <c r="A26" s="3"/>
      <c r="B26" s="49" t="s">
        <v>25</v>
      </c>
      <c r="C26" s="3"/>
      <c r="D26" s="50"/>
      <c r="E26" s="50"/>
      <c r="F26" s="50"/>
      <c r="G26" s="50"/>
      <c r="H26" s="85"/>
      <c r="I26" s="85"/>
      <c r="J26" s="140"/>
      <c r="K26" s="140"/>
      <c r="L26" s="140"/>
      <c r="M26" s="140"/>
      <c r="N26" s="140"/>
      <c r="O26" s="140"/>
      <c r="P26" s="140"/>
      <c r="Q26" s="85"/>
      <c r="R26" s="85"/>
      <c r="S26" s="52"/>
      <c r="T26" s="85"/>
      <c r="U26" s="85"/>
      <c r="V26" s="85"/>
      <c r="W26" s="146" t="s">
        <v>49</v>
      </c>
      <c r="X26" s="146"/>
      <c r="Y26" s="146"/>
      <c r="Z26" s="146"/>
      <c r="AA26" s="146"/>
      <c r="AB26" s="146"/>
      <c r="AC26" s="146"/>
      <c r="AD26" s="146"/>
      <c r="AE26" s="146"/>
      <c r="AF26" s="146"/>
      <c r="AG26" s="85"/>
      <c r="AH26" s="85"/>
      <c r="AI26" s="85"/>
      <c r="AJ26" s="85"/>
      <c r="AK26" s="85"/>
      <c r="AL26" s="85"/>
      <c r="AM26" s="85"/>
    </row>
    <row r="27" spans="1:39" x14ac:dyDescent="0.25">
      <c r="A27" s="3"/>
      <c r="B27" s="3"/>
      <c r="C27" s="3"/>
      <c r="D27" s="50"/>
      <c r="E27" s="50"/>
      <c r="F27" s="50"/>
      <c r="G27" s="50"/>
      <c r="H27" s="50"/>
      <c r="I27" s="50"/>
      <c r="J27" s="141"/>
      <c r="K27" s="142"/>
      <c r="L27" s="142"/>
      <c r="M27" s="142"/>
      <c r="N27" s="142"/>
      <c r="O27" s="142"/>
      <c r="P27" s="142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</row>
    <row r="28" spans="1:39" x14ac:dyDescent="0.25">
      <c r="A28" s="3"/>
      <c r="B28" s="3"/>
      <c r="C28" s="3"/>
      <c r="D28" s="151"/>
      <c r="E28" s="151"/>
      <c r="F28" s="151"/>
      <c r="G28" s="151"/>
      <c r="H28" s="151"/>
      <c r="I28" s="151"/>
      <c r="J28" s="151"/>
      <c r="K28" s="147" t="s">
        <v>42</v>
      </c>
      <c r="L28" s="147"/>
      <c r="M28" s="147"/>
      <c r="N28" s="147"/>
      <c r="O28" s="147"/>
      <c r="P28" s="147"/>
      <c r="Q28" s="147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</row>
    <row r="29" spans="1:39" x14ac:dyDescent="0.25">
      <c r="A29" s="3"/>
      <c r="B29" s="54" t="s">
        <v>28</v>
      </c>
      <c r="C29" s="55"/>
      <c r="D29" s="56"/>
      <c r="E29" s="56"/>
      <c r="F29" s="56"/>
      <c r="G29" s="56"/>
      <c r="H29" s="56"/>
      <c r="I29" s="56"/>
      <c r="J29" s="56"/>
      <c r="K29" s="150">
        <f ca="1">TODAY()</f>
        <v>43829</v>
      </c>
      <c r="L29" s="150"/>
      <c r="M29" s="150"/>
      <c r="N29" s="150"/>
      <c r="O29" s="150"/>
      <c r="P29" s="150"/>
      <c r="Q29" s="150"/>
      <c r="R29" s="56"/>
      <c r="S29" s="56"/>
      <c r="T29" s="56"/>
      <c r="U29" s="56"/>
      <c r="V29" s="56"/>
      <c r="W29" s="56"/>
      <c r="X29" s="56"/>
      <c r="Y29" s="137" t="s">
        <v>28</v>
      </c>
      <c r="Z29" s="137"/>
      <c r="AA29" s="137"/>
      <c r="AB29" s="137"/>
      <c r="AC29" s="137"/>
      <c r="AD29" s="94"/>
      <c r="AE29" s="94"/>
      <c r="AF29" s="149"/>
      <c r="AG29" s="149"/>
      <c r="AH29" s="149"/>
      <c r="AI29" s="149"/>
      <c r="AJ29" s="149"/>
      <c r="AK29" s="149"/>
      <c r="AL29" s="149"/>
      <c r="AM29" s="50"/>
    </row>
    <row r="30" spans="1:39" x14ac:dyDescent="0.25">
      <c r="A30" s="3"/>
      <c r="B30" s="59"/>
      <c r="C30" s="54"/>
      <c r="D30" s="56"/>
      <c r="E30" s="56"/>
      <c r="F30" s="56"/>
      <c r="G30" s="56"/>
      <c r="H30" s="56"/>
      <c r="I30" s="56"/>
      <c r="J30" s="56"/>
      <c r="K30" s="135"/>
      <c r="L30" s="136"/>
      <c r="M30" s="136"/>
      <c r="N30" s="136"/>
      <c r="O30" s="136"/>
      <c r="P30" s="136"/>
      <c r="Q30" s="136"/>
      <c r="R30" s="56"/>
      <c r="S30" s="56"/>
      <c r="T30" s="56"/>
      <c r="U30" s="56"/>
      <c r="V30" s="56"/>
      <c r="W30" s="56"/>
      <c r="X30" s="56"/>
      <c r="Y30" s="58"/>
      <c r="Z30" s="58"/>
      <c r="AA30" s="54"/>
      <c r="AB30" s="54"/>
      <c r="AC30" s="59"/>
      <c r="AD30" s="59"/>
      <c r="AE30" s="59"/>
      <c r="AF30" s="138"/>
      <c r="AG30" s="138"/>
      <c r="AH30" s="138"/>
      <c r="AI30" s="138"/>
      <c r="AJ30" s="138"/>
      <c r="AK30" s="138"/>
      <c r="AL30" s="138"/>
      <c r="AM30" s="50"/>
    </row>
    <row r="31" spans="1:39" x14ac:dyDescent="0.25">
      <c r="A31" s="3"/>
      <c r="B31" s="54" t="s">
        <v>29</v>
      </c>
      <c r="C31" s="55"/>
      <c r="D31" s="136"/>
      <c r="E31" s="136"/>
      <c r="F31" s="136"/>
      <c r="G31" s="136"/>
      <c r="H31" s="136"/>
      <c r="I31" s="136"/>
      <c r="J31" s="13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138" t="s">
        <v>29</v>
      </c>
      <c r="Z31" s="138"/>
      <c r="AA31" s="138"/>
      <c r="AB31" s="54"/>
      <c r="AC31" s="59"/>
      <c r="AD31" s="59"/>
      <c r="AE31" s="59"/>
      <c r="AF31" s="148"/>
      <c r="AG31" s="148"/>
      <c r="AH31" s="148"/>
      <c r="AI31" s="148"/>
      <c r="AJ31" s="148"/>
      <c r="AK31" s="148"/>
      <c r="AL31" s="148"/>
      <c r="AM31" s="50"/>
    </row>
    <row r="32" spans="1:39" x14ac:dyDescent="0.25">
      <c r="A32" s="3"/>
      <c r="B32" s="59"/>
      <c r="C32" s="59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8"/>
      <c r="Z32" s="58"/>
      <c r="AA32" s="58"/>
      <c r="AB32" s="58"/>
      <c r="AC32" s="84"/>
      <c r="AD32" s="93"/>
      <c r="AE32" s="93"/>
      <c r="AF32" s="84"/>
      <c r="AG32" s="56"/>
      <c r="AH32" s="56"/>
      <c r="AI32" s="56"/>
      <c r="AJ32" s="56"/>
      <c r="AK32" s="56"/>
      <c r="AL32" s="56"/>
      <c r="AM32" s="50"/>
    </row>
    <row r="33" spans="1:39" x14ac:dyDescent="0.25">
      <c r="A33" s="3"/>
      <c r="B33" s="54" t="s">
        <v>55</v>
      </c>
      <c r="C33" s="59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8" t="s">
        <v>56</v>
      </c>
      <c r="Z33" s="58"/>
      <c r="AA33" s="58"/>
      <c r="AB33" s="58"/>
      <c r="AC33" s="104"/>
      <c r="AD33" s="93"/>
      <c r="AE33" s="93"/>
      <c r="AF33" s="84"/>
      <c r="AG33" s="56"/>
      <c r="AH33" s="56"/>
      <c r="AI33" s="56"/>
      <c r="AJ33" s="59"/>
      <c r="AK33" s="56"/>
      <c r="AL33" s="56"/>
      <c r="AM33" s="50"/>
    </row>
    <row r="34" spans="1:39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61"/>
      <c r="AK34" s="3"/>
      <c r="AL34" s="3"/>
      <c r="AM34" s="3"/>
    </row>
  </sheetData>
  <mergeCells count="61">
    <mergeCell ref="D31:J31"/>
    <mergeCell ref="Y31:AA31"/>
    <mergeCell ref="AF31:AL31"/>
    <mergeCell ref="B24:AB24"/>
    <mergeCell ref="J26:P26"/>
    <mergeCell ref="W26:AF26"/>
    <mergeCell ref="J27:P27"/>
    <mergeCell ref="D28:J28"/>
    <mergeCell ref="K28:Q28"/>
    <mergeCell ref="K29:Q29"/>
    <mergeCell ref="Y29:AC29"/>
    <mergeCell ref="AF29:AL29"/>
    <mergeCell ref="K30:Q30"/>
    <mergeCell ref="AF30:AL30"/>
    <mergeCell ref="AM8:AM12"/>
    <mergeCell ref="Z8:Z11"/>
    <mergeCell ref="AA8:AA11"/>
    <mergeCell ref="AB8:AB11"/>
    <mergeCell ref="AC8:AC11"/>
    <mergeCell ref="AF8:AF11"/>
    <mergeCell ref="AG8:AG11"/>
    <mergeCell ref="AH8:AH12"/>
    <mergeCell ref="AI8:AI12"/>
    <mergeCell ref="AJ8:AJ12"/>
    <mergeCell ref="AK8:AK12"/>
    <mergeCell ref="AL8:AL12"/>
    <mergeCell ref="AD8:AD11"/>
    <mergeCell ref="AE8:AE11"/>
    <mergeCell ref="T8:T11"/>
    <mergeCell ref="U8:U11"/>
    <mergeCell ref="V8:V11"/>
    <mergeCell ref="W8:W11"/>
    <mergeCell ref="X8:X11"/>
    <mergeCell ref="O8:O11"/>
    <mergeCell ref="P8:P11"/>
    <mergeCell ref="Q8:Q11"/>
    <mergeCell ref="R8:R11"/>
    <mergeCell ref="S8:S11"/>
    <mergeCell ref="M8:M11"/>
    <mergeCell ref="A7:A10"/>
    <mergeCell ref="B7:C10"/>
    <mergeCell ref="D7:AG7"/>
    <mergeCell ref="AH7:AM7"/>
    <mergeCell ref="D8:D11"/>
    <mergeCell ref="E8:E11"/>
    <mergeCell ref="F8:F11"/>
    <mergeCell ref="G8:G11"/>
    <mergeCell ref="H8:H11"/>
    <mergeCell ref="I8:I11"/>
    <mergeCell ref="J8:J11"/>
    <mergeCell ref="K8:K11"/>
    <mergeCell ref="L8:L11"/>
    <mergeCell ref="Y8:Y11"/>
    <mergeCell ref="N8:N11"/>
    <mergeCell ref="A5:B5"/>
    <mergeCell ref="AG5:AH5"/>
    <mergeCell ref="AI5:AM5"/>
    <mergeCell ref="A4:B4"/>
    <mergeCell ref="E4:W4"/>
    <mergeCell ref="AG4:AH4"/>
    <mergeCell ref="AI4:AM4"/>
  </mergeCells>
  <conditionalFormatting sqref="AA13:AB13 Q13:U13 J13:N13 D14:AG22 D13:G13">
    <cfRule type="cellIs" dxfId="80" priority="70" stopIfTrue="1" operator="equal">
      <formula>"T"</formula>
    </cfRule>
    <cfRule type="cellIs" dxfId="79" priority="71" stopIfTrue="1" operator="equal">
      <formula>"R"</formula>
    </cfRule>
    <cfRule type="cellIs" dxfId="78" priority="72" stopIfTrue="1" operator="equal">
      <formula>"İ"</formula>
    </cfRule>
  </conditionalFormatting>
  <conditionalFormatting sqref="X13:Z13">
    <cfRule type="cellIs" dxfId="77" priority="61" stopIfTrue="1" operator="equal">
      <formula>"T"</formula>
    </cfRule>
    <cfRule type="cellIs" dxfId="76" priority="62" stopIfTrue="1" operator="equal">
      <formula>"R"</formula>
    </cfRule>
    <cfRule type="cellIs" dxfId="75" priority="63" stopIfTrue="1" operator="equal">
      <formula>"İ"</formula>
    </cfRule>
  </conditionalFormatting>
  <conditionalFormatting sqref="AG13">
    <cfRule type="cellIs" dxfId="74" priority="58" stopIfTrue="1" operator="equal">
      <formula>"T"</formula>
    </cfRule>
    <cfRule type="cellIs" dxfId="73" priority="59" stopIfTrue="1" operator="equal">
      <formula>"R"</formula>
    </cfRule>
    <cfRule type="cellIs" dxfId="72" priority="60" stopIfTrue="1" operator="equal">
      <formula>"İ"</formula>
    </cfRule>
  </conditionalFormatting>
  <conditionalFormatting sqref="H13">
    <cfRule type="cellIs" dxfId="71" priority="22" stopIfTrue="1" operator="equal">
      <formula>"T"</formula>
    </cfRule>
    <cfRule type="cellIs" dxfId="70" priority="23" stopIfTrue="1" operator="equal">
      <formula>"R"</formula>
    </cfRule>
    <cfRule type="cellIs" dxfId="69" priority="24" stopIfTrue="1" operator="equal">
      <formula>"İ"</formula>
    </cfRule>
  </conditionalFormatting>
  <conditionalFormatting sqref="AF13">
    <cfRule type="cellIs" dxfId="68" priority="1" stopIfTrue="1" operator="equal">
      <formula>"T"</formula>
    </cfRule>
    <cfRule type="cellIs" dxfId="67" priority="2" stopIfTrue="1" operator="equal">
      <formula>"R"</formula>
    </cfRule>
    <cfRule type="cellIs" dxfId="66" priority="3" stopIfTrue="1" operator="equal">
      <formula>"İ"</formula>
    </cfRule>
  </conditionalFormatting>
  <conditionalFormatting sqref="I13">
    <cfRule type="cellIs" dxfId="65" priority="34" stopIfTrue="1" operator="equal">
      <formula>"T"</formula>
    </cfRule>
    <cfRule type="cellIs" dxfId="64" priority="35" stopIfTrue="1" operator="equal">
      <formula>"R"</formula>
    </cfRule>
    <cfRule type="cellIs" dxfId="63" priority="36" stopIfTrue="1" operator="equal">
      <formula>"İ"</formula>
    </cfRule>
  </conditionalFormatting>
  <conditionalFormatting sqref="W13">
    <cfRule type="cellIs" dxfId="62" priority="16" stopIfTrue="1" operator="equal">
      <formula>"T"</formula>
    </cfRule>
    <cfRule type="cellIs" dxfId="61" priority="17" stopIfTrue="1" operator="equal">
      <formula>"R"</formula>
    </cfRule>
    <cfRule type="cellIs" dxfId="60" priority="18" stopIfTrue="1" operator="equal">
      <formula>"İ"</formula>
    </cfRule>
  </conditionalFormatting>
  <conditionalFormatting sqref="V13">
    <cfRule type="cellIs" dxfId="59" priority="19" stopIfTrue="1" operator="equal">
      <formula>"T"</formula>
    </cfRule>
    <cfRule type="cellIs" dxfId="58" priority="20" stopIfTrue="1" operator="equal">
      <formula>"R"</formula>
    </cfRule>
    <cfRule type="cellIs" dxfId="57" priority="21" stopIfTrue="1" operator="equal">
      <formula>"İ"</formula>
    </cfRule>
  </conditionalFormatting>
  <conditionalFormatting sqref="AC13:AE13">
    <cfRule type="cellIs" dxfId="56" priority="13" stopIfTrue="1" operator="equal">
      <formula>"T"</formula>
    </cfRule>
    <cfRule type="cellIs" dxfId="55" priority="14" stopIfTrue="1" operator="equal">
      <formula>"R"</formula>
    </cfRule>
    <cfRule type="cellIs" dxfId="54" priority="15" stopIfTrue="1" operator="equal">
      <formula>"İ"</formula>
    </cfRule>
  </conditionalFormatting>
  <conditionalFormatting sqref="P13">
    <cfRule type="cellIs" dxfId="53" priority="7" stopIfTrue="1" operator="equal">
      <formula>"T"</formula>
    </cfRule>
    <cfRule type="cellIs" dxfId="52" priority="8" stopIfTrue="1" operator="equal">
      <formula>"R"</formula>
    </cfRule>
    <cfRule type="cellIs" dxfId="51" priority="9" stopIfTrue="1" operator="equal">
      <formula>"İ"</formula>
    </cfRule>
  </conditionalFormatting>
  <conditionalFormatting sqref="O13">
    <cfRule type="cellIs" dxfId="50" priority="4" stopIfTrue="1" operator="equal">
      <formula>"T"</formula>
    </cfRule>
    <cfRule type="cellIs" dxfId="49" priority="5" stopIfTrue="1" operator="equal">
      <formula>"R"</formula>
    </cfRule>
    <cfRule type="cellIs" dxfId="48" priority="6" stopIfTrue="1" operator="equal">
      <formula>"İ"</formula>
    </cfRule>
  </conditionalFormatting>
  <dataValidations count="1">
    <dataValidation type="textLength" allowBlank="1" showInputMessage="1" showErrorMessage="1" errorTitle="uyarı !!" error="T.C. KİMLİK NO 11 RAKAMDAN OLUŞMALIDIR.." sqref="B13:B22">
      <formula1>11</formula1>
      <formula2>11</formula2>
    </dataValidation>
  </dataValidations>
  <pageMargins left="0.59055118110236227" right="0.39370078740157483" top="0.39370078740157483" bottom="0.39370078740157483" header="0.31496062992125984" footer="0.31496062992125984"/>
  <pageSetup paperSize="9" scale="8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N34"/>
  <sheetViews>
    <sheetView topLeftCell="A10" workbookViewId="0">
      <selection activeCell="AN36" sqref="AN36"/>
    </sheetView>
  </sheetViews>
  <sheetFormatPr defaultColWidth="11" defaultRowHeight="15.75" x14ac:dyDescent="0.25"/>
  <cols>
    <col min="1" max="1" width="4" bestFit="1" customWidth="1"/>
    <col min="2" max="2" width="18" customWidth="1"/>
    <col min="3" max="3" width="18.75" customWidth="1"/>
    <col min="4" max="5" width="3.125" bestFit="1" customWidth="1"/>
    <col min="6" max="6" width="4.125" bestFit="1" customWidth="1"/>
    <col min="7" max="17" width="3.125" bestFit="1" customWidth="1"/>
    <col min="18" max="18" width="3.125" customWidth="1"/>
    <col min="19" max="31" width="3.125" bestFit="1" customWidth="1"/>
    <col min="32" max="33" width="3.125" customWidth="1"/>
    <col min="34" max="35" width="3.125" bestFit="1" customWidth="1"/>
    <col min="36" max="36" width="3.625" customWidth="1"/>
    <col min="37" max="39" width="3.125" bestFit="1" customWidth="1"/>
    <col min="40" max="40" width="5.5" customWidth="1"/>
  </cols>
  <sheetData>
    <row r="3" spans="1:40" ht="16.5" thickBot="1" x14ac:dyDescent="0.3">
      <c r="AH3" s="62"/>
      <c r="AI3" s="62"/>
    </row>
    <row r="4" spans="1:40" ht="16.5" thickBot="1" x14ac:dyDescent="0.3">
      <c r="A4" s="108" t="s">
        <v>39</v>
      </c>
      <c r="B4" s="109"/>
      <c r="C4" s="101"/>
      <c r="D4" s="1"/>
      <c r="E4" s="112" t="s">
        <v>0</v>
      </c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2"/>
      <c r="Z4" s="2"/>
      <c r="AA4" s="2"/>
      <c r="AB4" s="3"/>
      <c r="AC4" s="3"/>
      <c r="AD4" s="3"/>
      <c r="AE4" s="102"/>
      <c r="AF4" s="102"/>
      <c r="AG4" s="102"/>
      <c r="AH4" s="113" t="s">
        <v>1</v>
      </c>
      <c r="AI4" s="114"/>
      <c r="AJ4" s="115">
        <v>2020</v>
      </c>
      <c r="AK4" s="116"/>
      <c r="AL4" s="116"/>
      <c r="AM4" s="116"/>
      <c r="AN4" s="117"/>
    </row>
    <row r="5" spans="1:40" ht="16.5" thickBot="1" x14ac:dyDescent="0.3">
      <c r="A5" s="121" t="s">
        <v>2</v>
      </c>
      <c r="B5" s="122"/>
      <c r="C5" s="100" t="s">
        <v>3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6"/>
      <c r="AF5" s="6"/>
      <c r="AG5" s="6"/>
      <c r="AH5" s="125" t="s">
        <v>4</v>
      </c>
      <c r="AI5" s="126"/>
      <c r="AJ5" s="106" t="s">
        <v>35</v>
      </c>
      <c r="AK5" s="106"/>
      <c r="AL5" s="106"/>
      <c r="AM5" s="106"/>
      <c r="AN5" s="107"/>
    </row>
    <row r="6" spans="1:40" ht="16.5" thickBot="1" x14ac:dyDescent="0.3">
      <c r="A6" s="5"/>
      <c r="B6" s="6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6"/>
      <c r="AI6" s="6"/>
      <c r="AJ6" s="6"/>
      <c r="AK6" s="6"/>
      <c r="AL6" s="6"/>
      <c r="AM6" s="6"/>
      <c r="AN6" s="7"/>
    </row>
    <row r="7" spans="1:40" x14ac:dyDescent="0.25">
      <c r="A7" s="127"/>
      <c r="B7" s="129" t="s">
        <v>5</v>
      </c>
      <c r="C7" s="129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31"/>
      <c r="AD7" s="131"/>
      <c r="AE7" s="131"/>
      <c r="AF7" s="131"/>
      <c r="AG7" s="131"/>
      <c r="AH7" s="131"/>
      <c r="AI7" s="132" t="s">
        <v>7</v>
      </c>
      <c r="AJ7" s="133"/>
      <c r="AK7" s="133"/>
      <c r="AL7" s="133"/>
      <c r="AM7" s="133"/>
      <c r="AN7" s="134"/>
    </row>
    <row r="8" spans="1:40" ht="15.95" customHeight="1" x14ac:dyDescent="0.25">
      <c r="A8" s="128"/>
      <c r="B8" s="130"/>
      <c r="C8" s="130"/>
      <c r="D8" s="118" t="s">
        <v>13</v>
      </c>
      <c r="E8" s="118" t="s">
        <v>14</v>
      </c>
      <c r="F8" s="118" t="s">
        <v>8</v>
      </c>
      <c r="G8" s="118" t="s">
        <v>9</v>
      </c>
      <c r="H8" s="118" t="s">
        <v>10</v>
      </c>
      <c r="I8" s="118" t="s">
        <v>11</v>
      </c>
      <c r="J8" s="118" t="s">
        <v>12</v>
      </c>
      <c r="K8" s="118" t="s">
        <v>13</v>
      </c>
      <c r="L8" s="118" t="s">
        <v>14</v>
      </c>
      <c r="M8" s="118" t="s">
        <v>8</v>
      </c>
      <c r="N8" s="118" t="s">
        <v>9</v>
      </c>
      <c r="O8" s="118" t="s">
        <v>10</v>
      </c>
      <c r="P8" s="118" t="s">
        <v>11</v>
      </c>
      <c r="Q8" s="118" t="s">
        <v>12</v>
      </c>
      <c r="R8" s="118" t="s">
        <v>13</v>
      </c>
      <c r="S8" s="118" t="s">
        <v>14</v>
      </c>
      <c r="T8" s="118" t="s">
        <v>8</v>
      </c>
      <c r="U8" s="118" t="s">
        <v>9</v>
      </c>
      <c r="V8" s="118" t="s">
        <v>10</v>
      </c>
      <c r="W8" s="118" t="s">
        <v>11</v>
      </c>
      <c r="X8" s="118" t="s">
        <v>12</v>
      </c>
      <c r="Y8" s="118" t="s">
        <v>13</v>
      </c>
      <c r="Z8" s="118" t="s">
        <v>14</v>
      </c>
      <c r="AA8" s="118" t="s">
        <v>8</v>
      </c>
      <c r="AB8" s="118" t="s">
        <v>9</v>
      </c>
      <c r="AC8" s="118" t="s">
        <v>10</v>
      </c>
      <c r="AD8" s="118" t="s">
        <v>11</v>
      </c>
      <c r="AE8" s="118" t="s">
        <v>12</v>
      </c>
      <c r="AF8" s="118" t="s">
        <v>13</v>
      </c>
      <c r="AG8" s="118" t="s">
        <v>14</v>
      </c>
      <c r="AH8" s="118" t="s">
        <v>8</v>
      </c>
      <c r="AI8" s="143" t="s">
        <v>31</v>
      </c>
      <c r="AJ8" s="144" t="s">
        <v>15</v>
      </c>
      <c r="AK8" s="144" t="s">
        <v>16</v>
      </c>
      <c r="AL8" s="144" t="s">
        <v>17</v>
      </c>
      <c r="AM8" s="144" t="s">
        <v>18</v>
      </c>
      <c r="AN8" s="139" t="s">
        <v>7</v>
      </c>
    </row>
    <row r="9" spans="1:40" x14ac:dyDescent="0.25">
      <c r="A9" s="128"/>
      <c r="B9" s="130"/>
      <c r="C9" s="130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19"/>
      <c r="AD9" s="119"/>
      <c r="AE9" s="119"/>
      <c r="AF9" s="119"/>
      <c r="AG9" s="119"/>
      <c r="AH9" s="119"/>
      <c r="AI9" s="144"/>
      <c r="AJ9" s="144"/>
      <c r="AK9" s="144"/>
      <c r="AL9" s="144"/>
      <c r="AM9" s="144"/>
      <c r="AN9" s="139"/>
    </row>
    <row r="10" spans="1:40" x14ac:dyDescent="0.25">
      <c r="A10" s="128"/>
      <c r="B10" s="130"/>
      <c r="C10" s="130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44"/>
      <c r="AJ10" s="144"/>
      <c r="AK10" s="144"/>
      <c r="AL10" s="144"/>
      <c r="AM10" s="144"/>
      <c r="AN10" s="139"/>
    </row>
    <row r="11" spans="1:40" x14ac:dyDescent="0.25">
      <c r="A11" s="8" t="s">
        <v>19</v>
      </c>
      <c r="B11" s="9" t="s">
        <v>20</v>
      </c>
      <c r="C11" s="9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20"/>
      <c r="AI11" s="144"/>
      <c r="AJ11" s="144"/>
      <c r="AK11" s="144"/>
      <c r="AL11" s="144"/>
      <c r="AM11" s="144"/>
      <c r="AN11" s="139"/>
    </row>
    <row r="12" spans="1:40" x14ac:dyDescent="0.25">
      <c r="A12" s="10" t="s">
        <v>21</v>
      </c>
      <c r="B12" s="11" t="s">
        <v>22</v>
      </c>
      <c r="C12" s="11" t="s">
        <v>23</v>
      </c>
      <c r="D12" s="12">
        <v>15</v>
      </c>
      <c r="E12" s="12">
        <v>16</v>
      </c>
      <c r="F12" s="12">
        <v>17</v>
      </c>
      <c r="G12" s="12">
        <v>18</v>
      </c>
      <c r="H12" s="12">
        <v>19</v>
      </c>
      <c r="I12" s="12">
        <v>20</v>
      </c>
      <c r="J12" s="12">
        <v>21</v>
      </c>
      <c r="K12" s="12">
        <v>22</v>
      </c>
      <c r="L12" s="12">
        <v>23</v>
      </c>
      <c r="M12" s="12">
        <v>24</v>
      </c>
      <c r="N12" s="12">
        <v>25</v>
      </c>
      <c r="O12" s="12">
        <v>26</v>
      </c>
      <c r="P12" s="12">
        <v>27</v>
      </c>
      <c r="Q12" s="12">
        <v>28</v>
      </c>
      <c r="R12" s="12">
        <v>29</v>
      </c>
      <c r="S12" s="12">
        <v>30</v>
      </c>
      <c r="T12" s="12">
        <v>31</v>
      </c>
      <c r="U12" s="12">
        <v>1</v>
      </c>
      <c r="V12" s="12">
        <v>2</v>
      </c>
      <c r="W12" s="12">
        <v>3</v>
      </c>
      <c r="X12" s="12">
        <v>4</v>
      </c>
      <c r="Y12" s="12">
        <v>5</v>
      </c>
      <c r="Z12" s="12">
        <v>6</v>
      </c>
      <c r="AA12" s="12">
        <v>7</v>
      </c>
      <c r="AB12" s="12">
        <v>8</v>
      </c>
      <c r="AC12" s="12">
        <v>9</v>
      </c>
      <c r="AD12" s="12">
        <v>10</v>
      </c>
      <c r="AE12" s="12">
        <v>11</v>
      </c>
      <c r="AF12" s="12">
        <v>12</v>
      </c>
      <c r="AG12" s="12">
        <v>13</v>
      </c>
      <c r="AH12" s="12">
        <v>14</v>
      </c>
      <c r="AI12" s="144"/>
      <c r="AJ12" s="144"/>
      <c r="AK12" s="144"/>
      <c r="AL12" s="144"/>
      <c r="AM12" s="144"/>
      <c r="AN12" s="139"/>
    </row>
    <row r="13" spans="1:40" x14ac:dyDescent="0.25">
      <c r="A13" s="13">
        <v>1</v>
      </c>
      <c r="B13" s="14"/>
      <c r="C13" s="15"/>
      <c r="D13" s="16" t="s">
        <v>32</v>
      </c>
      <c r="E13" s="16" t="s">
        <v>32</v>
      </c>
      <c r="F13" s="17" t="s">
        <v>24</v>
      </c>
      <c r="G13" s="17" t="s">
        <v>24</v>
      </c>
      <c r="H13" s="17" t="s">
        <v>32</v>
      </c>
      <c r="I13" s="16" t="s">
        <v>32</v>
      </c>
      <c r="J13" s="16" t="s">
        <v>32</v>
      </c>
      <c r="K13" s="16" t="s">
        <v>32</v>
      </c>
      <c r="L13" s="16" t="s">
        <v>32</v>
      </c>
      <c r="M13" s="17" t="s">
        <v>24</v>
      </c>
      <c r="N13" s="17" t="s">
        <v>24</v>
      </c>
      <c r="O13" s="17" t="s">
        <v>32</v>
      </c>
      <c r="P13" s="16" t="s">
        <v>32</v>
      </c>
      <c r="Q13" s="16" t="s">
        <v>32</v>
      </c>
      <c r="R13" s="87" t="s">
        <v>24</v>
      </c>
      <c r="S13" s="17" t="s">
        <v>32</v>
      </c>
      <c r="T13" s="17" t="s">
        <v>24</v>
      </c>
      <c r="U13" s="17" t="s">
        <v>24</v>
      </c>
      <c r="V13" s="17" t="s">
        <v>32</v>
      </c>
      <c r="W13" s="16" t="s">
        <v>32</v>
      </c>
      <c r="X13" s="16" t="s">
        <v>32</v>
      </c>
      <c r="Y13" s="16" t="s">
        <v>32</v>
      </c>
      <c r="Z13" s="16" t="s">
        <v>32</v>
      </c>
      <c r="AA13" s="17" t="s">
        <v>24</v>
      </c>
      <c r="AB13" s="17" t="s">
        <v>24</v>
      </c>
      <c r="AC13" s="17" t="s">
        <v>32</v>
      </c>
      <c r="AD13" s="16" t="s">
        <v>32</v>
      </c>
      <c r="AE13" s="16" t="s">
        <v>32</v>
      </c>
      <c r="AF13" s="16" t="s">
        <v>32</v>
      </c>
      <c r="AG13" s="16" t="s">
        <v>32</v>
      </c>
      <c r="AH13" s="16" t="s">
        <v>24</v>
      </c>
      <c r="AI13" s="19">
        <f>COUNTIF(D13:AH13,"X")</f>
        <v>21</v>
      </c>
      <c r="AJ13" s="20">
        <f t="shared" ref="AJ13:AJ22" si="0">COUNTIF(D13:AH13,"T")</f>
        <v>10</v>
      </c>
      <c r="AK13" s="20">
        <f t="shared" ref="AK13:AK22" si="1">COUNTIF(D13:AH13,"İ")</f>
        <v>0</v>
      </c>
      <c r="AL13" s="20">
        <f t="shared" ref="AL13:AL22" si="2">COUNTIF(D13:AH13,"R")</f>
        <v>0</v>
      </c>
      <c r="AM13" s="20">
        <f t="shared" ref="AM13:AM22" si="3">COUNTIF(D13:AH13,"G")</f>
        <v>0</v>
      </c>
      <c r="AN13" s="21">
        <f t="shared" ref="AN13:AN22" si="4">SUM(AI13:AM13)</f>
        <v>31</v>
      </c>
    </row>
    <row r="14" spans="1:40" x14ac:dyDescent="0.25">
      <c r="A14" s="22">
        <v>2</v>
      </c>
      <c r="B14" s="23"/>
      <c r="C14" s="24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70"/>
      <c r="S14" s="25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8"/>
      <c r="AG14" s="28"/>
      <c r="AH14" s="28"/>
      <c r="AI14" s="29">
        <f t="shared" ref="AI14:AI22" si="5">COUNTIF(D14:AH14,"D")</f>
        <v>0</v>
      </c>
      <c r="AJ14" s="30">
        <f t="shared" si="0"/>
        <v>0</v>
      </c>
      <c r="AK14" s="30">
        <f t="shared" si="1"/>
        <v>0</v>
      </c>
      <c r="AL14" s="30">
        <f t="shared" si="2"/>
        <v>0</v>
      </c>
      <c r="AM14" s="30">
        <f t="shared" si="3"/>
        <v>0</v>
      </c>
      <c r="AN14" s="31">
        <f t="shared" si="4"/>
        <v>0</v>
      </c>
    </row>
    <row r="15" spans="1:40" x14ac:dyDescent="0.25">
      <c r="A15" s="22">
        <v>3</v>
      </c>
      <c r="B15" s="23"/>
      <c r="C15" s="24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70"/>
      <c r="S15" s="25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8"/>
      <c r="AG15" s="28"/>
      <c r="AH15" s="28"/>
      <c r="AI15" s="29">
        <f t="shared" si="5"/>
        <v>0</v>
      </c>
      <c r="AJ15" s="30">
        <f t="shared" si="0"/>
        <v>0</v>
      </c>
      <c r="AK15" s="30">
        <f t="shared" si="1"/>
        <v>0</v>
      </c>
      <c r="AL15" s="30">
        <f t="shared" si="2"/>
        <v>0</v>
      </c>
      <c r="AM15" s="30">
        <f t="shared" si="3"/>
        <v>0</v>
      </c>
      <c r="AN15" s="31">
        <f t="shared" si="4"/>
        <v>0</v>
      </c>
    </row>
    <row r="16" spans="1:40" x14ac:dyDescent="0.25">
      <c r="A16" s="22">
        <v>4</v>
      </c>
      <c r="B16" s="23"/>
      <c r="C16" s="24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8"/>
      <c r="R16" s="71"/>
      <c r="S16" s="25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8"/>
      <c r="AG16" s="28"/>
      <c r="AH16" s="28"/>
      <c r="AI16" s="29">
        <f t="shared" si="5"/>
        <v>0</v>
      </c>
      <c r="AJ16" s="30">
        <f t="shared" si="0"/>
        <v>0</v>
      </c>
      <c r="AK16" s="30">
        <f t="shared" si="1"/>
        <v>0</v>
      </c>
      <c r="AL16" s="30">
        <f t="shared" si="2"/>
        <v>0</v>
      </c>
      <c r="AM16" s="30">
        <f t="shared" si="3"/>
        <v>0</v>
      </c>
      <c r="AN16" s="31">
        <f t="shared" si="4"/>
        <v>0</v>
      </c>
    </row>
    <row r="17" spans="1:40" x14ac:dyDescent="0.25">
      <c r="A17" s="22">
        <v>5</v>
      </c>
      <c r="B17" s="23"/>
      <c r="C17" s="24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8"/>
      <c r="R17" s="71"/>
      <c r="S17" s="25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8"/>
      <c r="AG17" s="28"/>
      <c r="AH17" s="28"/>
      <c r="AI17" s="29">
        <f t="shared" si="5"/>
        <v>0</v>
      </c>
      <c r="AJ17" s="30">
        <f t="shared" si="0"/>
        <v>0</v>
      </c>
      <c r="AK17" s="30">
        <f t="shared" si="1"/>
        <v>0</v>
      </c>
      <c r="AL17" s="30">
        <f t="shared" si="2"/>
        <v>0</v>
      </c>
      <c r="AM17" s="30">
        <f t="shared" si="3"/>
        <v>0</v>
      </c>
      <c r="AN17" s="31">
        <f t="shared" si="4"/>
        <v>0</v>
      </c>
    </row>
    <row r="18" spans="1:40" x14ac:dyDescent="0.25">
      <c r="A18" s="22">
        <v>6</v>
      </c>
      <c r="B18" s="23"/>
      <c r="C18" s="24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8"/>
      <c r="R18" s="71"/>
      <c r="S18" s="25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8"/>
      <c r="AG18" s="28"/>
      <c r="AH18" s="28"/>
      <c r="AI18" s="29">
        <f t="shared" si="5"/>
        <v>0</v>
      </c>
      <c r="AJ18" s="30">
        <f t="shared" si="0"/>
        <v>0</v>
      </c>
      <c r="AK18" s="30">
        <f t="shared" si="1"/>
        <v>0</v>
      </c>
      <c r="AL18" s="30">
        <f t="shared" si="2"/>
        <v>0</v>
      </c>
      <c r="AM18" s="30">
        <f t="shared" si="3"/>
        <v>0</v>
      </c>
      <c r="AN18" s="31">
        <f t="shared" si="4"/>
        <v>0</v>
      </c>
    </row>
    <row r="19" spans="1:40" x14ac:dyDescent="0.25">
      <c r="A19" s="22">
        <v>7</v>
      </c>
      <c r="B19" s="23"/>
      <c r="C19" s="24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8"/>
      <c r="R19" s="71"/>
      <c r="S19" s="25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8"/>
      <c r="AG19" s="28"/>
      <c r="AH19" s="28"/>
      <c r="AI19" s="29">
        <f t="shared" si="5"/>
        <v>0</v>
      </c>
      <c r="AJ19" s="30">
        <f t="shared" si="0"/>
        <v>0</v>
      </c>
      <c r="AK19" s="30">
        <f t="shared" si="1"/>
        <v>0</v>
      </c>
      <c r="AL19" s="30">
        <f t="shared" si="2"/>
        <v>0</v>
      </c>
      <c r="AM19" s="30">
        <f t="shared" si="3"/>
        <v>0</v>
      </c>
      <c r="AN19" s="31">
        <f t="shared" si="4"/>
        <v>0</v>
      </c>
    </row>
    <row r="20" spans="1:40" x14ac:dyDescent="0.25">
      <c r="A20" s="22">
        <v>8</v>
      </c>
      <c r="B20" s="23"/>
      <c r="C20" s="24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8"/>
      <c r="R20" s="71"/>
      <c r="S20" s="25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8"/>
      <c r="AG20" s="28"/>
      <c r="AH20" s="28"/>
      <c r="AI20" s="29">
        <f t="shared" si="5"/>
        <v>0</v>
      </c>
      <c r="AJ20" s="30">
        <f t="shared" si="0"/>
        <v>0</v>
      </c>
      <c r="AK20" s="30">
        <f t="shared" si="1"/>
        <v>0</v>
      </c>
      <c r="AL20" s="30">
        <f t="shared" si="2"/>
        <v>0</v>
      </c>
      <c r="AM20" s="30">
        <f t="shared" si="3"/>
        <v>0</v>
      </c>
      <c r="AN20" s="31">
        <f t="shared" si="4"/>
        <v>0</v>
      </c>
    </row>
    <row r="21" spans="1:40" x14ac:dyDescent="0.25">
      <c r="A21" s="22">
        <v>9</v>
      </c>
      <c r="B21" s="23"/>
      <c r="C21" s="24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8"/>
      <c r="R21" s="71"/>
      <c r="S21" s="25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8"/>
      <c r="AG21" s="28"/>
      <c r="AH21" s="28"/>
      <c r="AI21" s="29">
        <f t="shared" si="5"/>
        <v>0</v>
      </c>
      <c r="AJ21" s="30">
        <f t="shared" si="0"/>
        <v>0</v>
      </c>
      <c r="AK21" s="30">
        <f t="shared" si="1"/>
        <v>0</v>
      </c>
      <c r="AL21" s="30">
        <f t="shared" si="2"/>
        <v>0</v>
      </c>
      <c r="AM21" s="30">
        <f t="shared" si="3"/>
        <v>0</v>
      </c>
      <c r="AN21" s="31">
        <f t="shared" si="4"/>
        <v>0</v>
      </c>
    </row>
    <row r="22" spans="1:40" ht="16.5" thickBot="1" x14ac:dyDescent="0.3">
      <c r="A22" s="32">
        <v>10</v>
      </c>
      <c r="B22" s="33"/>
      <c r="C22" s="34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7"/>
      <c r="R22" s="72"/>
      <c r="S22" s="35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7"/>
      <c r="AG22" s="37"/>
      <c r="AH22" s="37"/>
      <c r="AI22" s="39">
        <f t="shared" si="5"/>
        <v>0</v>
      </c>
      <c r="AJ22" s="40">
        <f t="shared" si="0"/>
        <v>0</v>
      </c>
      <c r="AK22" s="40">
        <f t="shared" si="1"/>
        <v>0</v>
      </c>
      <c r="AL22" s="40">
        <f t="shared" si="2"/>
        <v>0</v>
      </c>
      <c r="AM22" s="40">
        <f t="shared" si="3"/>
        <v>0</v>
      </c>
      <c r="AN22" s="41">
        <f t="shared" si="4"/>
        <v>0</v>
      </c>
    </row>
    <row r="23" spans="1:40" x14ac:dyDescent="0.25">
      <c r="A23" s="42"/>
      <c r="B23" s="43"/>
      <c r="C23" s="44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6"/>
      <c r="AJ23" s="46"/>
      <c r="AK23" s="46"/>
      <c r="AL23" s="46"/>
      <c r="AM23" s="45"/>
      <c r="AN23" s="46"/>
    </row>
    <row r="24" spans="1:40" x14ac:dyDescent="0.25">
      <c r="A24" s="3"/>
      <c r="B24" s="145" t="str">
        <f>CONCATENATE("Yukarıda isimleri yazılı bulunan Sürekli işçi/işçiler ",AJ4," Yılı ",AJ5," döneminde puantajda belirtilen günlerde çalıştırılmıştır.")</f>
        <v>Yukarıda isimleri yazılı bulunan Sürekli işçi/işçiler 2020 Yılı 15 Ekim - 14 Kasım döneminde puantajda belirtilen günlerde çalıştırılmıştır.</v>
      </c>
      <c r="C24" s="145"/>
      <c r="D24" s="145"/>
      <c r="E24" s="145"/>
      <c r="F24" s="145"/>
      <c r="G24" s="145"/>
      <c r="H24" s="145"/>
      <c r="I24" s="145"/>
      <c r="J24" s="145"/>
      <c r="K24" s="145"/>
      <c r="L24" s="145"/>
      <c r="M24" s="145"/>
      <c r="N24" s="145"/>
      <c r="O24" s="145"/>
      <c r="P24" s="145"/>
      <c r="Q24" s="145"/>
      <c r="R24" s="145"/>
      <c r="S24" s="145"/>
      <c r="T24" s="145"/>
      <c r="U24" s="145"/>
      <c r="V24" s="145"/>
      <c r="W24" s="145"/>
      <c r="X24" s="145"/>
      <c r="Y24" s="145"/>
      <c r="Z24" s="145"/>
      <c r="AA24" s="145"/>
      <c r="AB24" s="145"/>
      <c r="AC24" s="145"/>
      <c r="AD24" s="47"/>
      <c r="AE24" s="47"/>
      <c r="AF24" s="47"/>
      <c r="AG24" s="47"/>
      <c r="AH24" s="47"/>
      <c r="AI24" s="47"/>
      <c r="AJ24" s="85"/>
      <c r="AK24" s="85"/>
      <c r="AL24" s="85"/>
      <c r="AM24" s="85"/>
      <c r="AN24" s="85"/>
    </row>
    <row r="25" spans="1:40" x14ac:dyDescent="0.25">
      <c r="A25" s="3"/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95"/>
      <c r="AG25" s="95"/>
      <c r="AH25" s="85"/>
      <c r="AI25" s="85"/>
      <c r="AJ25" s="85"/>
      <c r="AK25" s="85"/>
      <c r="AL25" s="85"/>
      <c r="AM25" s="85"/>
      <c r="AN25" s="85"/>
    </row>
    <row r="26" spans="1:40" x14ac:dyDescent="0.25">
      <c r="A26" s="3"/>
      <c r="B26" s="49" t="s">
        <v>25</v>
      </c>
      <c r="C26" s="3"/>
      <c r="D26" s="50"/>
      <c r="E26" s="50"/>
      <c r="F26" s="50"/>
      <c r="G26" s="50"/>
      <c r="H26" s="85"/>
      <c r="I26" s="85"/>
      <c r="J26" s="140"/>
      <c r="K26" s="140"/>
      <c r="L26" s="140"/>
      <c r="M26" s="140"/>
      <c r="N26" s="140"/>
      <c r="O26" s="140"/>
      <c r="P26" s="140"/>
      <c r="Q26" s="85"/>
      <c r="R26" s="85"/>
      <c r="S26" s="85"/>
      <c r="T26" s="52"/>
      <c r="U26" s="85"/>
      <c r="V26" s="85"/>
      <c r="W26" s="85"/>
      <c r="X26" s="146" t="s">
        <v>40</v>
      </c>
      <c r="Y26" s="146"/>
      <c r="Z26" s="146"/>
      <c r="AA26" s="146"/>
      <c r="AB26" s="146"/>
      <c r="AC26" s="146"/>
      <c r="AD26" s="146"/>
      <c r="AE26" s="146"/>
      <c r="AF26" s="98"/>
      <c r="AG26" s="98"/>
      <c r="AH26" s="85"/>
      <c r="AI26" s="85"/>
      <c r="AJ26" s="85"/>
      <c r="AK26" s="85"/>
      <c r="AL26" s="85"/>
      <c r="AM26" s="85"/>
      <c r="AN26" s="85"/>
    </row>
    <row r="27" spans="1:40" x14ac:dyDescent="0.25">
      <c r="A27" s="3"/>
      <c r="B27" s="3"/>
      <c r="C27" s="3"/>
      <c r="D27" s="50"/>
      <c r="E27" s="50"/>
      <c r="F27" s="50"/>
      <c r="G27" s="50"/>
      <c r="H27" s="50"/>
      <c r="I27" s="50"/>
      <c r="J27" s="141"/>
      <c r="K27" s="142"/>
      <c r="L27" s="142"/>
      <c r="M27" s="142"/>
      <c r="N27" s="142"/>
      <c r="O27" s="142"/>
      <c r="P27" s="142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</row>
    <row r="28" spans="1:40" x14ac:dyDescent="0.25">
      <c r="A28" s="3"/>
      <c r="B28" s="3"/>
      <c r="C28" s="3"/>
      <c r="D28" s="151"/>
      <c r="E28" s="151"/>
      <c r="F28" s="151"/>
      <c r="G28" s="151"/>
      <c r="H28" s="151"/>
      <c r="I28" s="151"/>
      <c r="J28" s="151"/>
      <c r="K28" s="147" t="s">
        <v>52</v>
      </c>
      <c r="L28" s="147"/>
      <c r="M28" s="147"/>
      <c r="N28" s="147"/>
      <c r="O28" s="147"/>
      <c r="P28" s="147"/>
      <c r="Q28" s="147"/>
      <c r="R28" s="86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</row>
    <row r="29" spans="1:40" x14ac:dyDescent="0.25">
      <c r="A29" s="3"/>
      <c r="B29" s="54" t="s">
        <v>28</v>
      </c>
      <c r="C29" s="55"/>
      <c r="D29" s="56"/>
      <c r="E29" s="56"/>
      <c r="F29" s="56"/>
      <c r="G29" s="56"/>
      <c r="H29" s="56"/>
      <c r="I29" s="56"/>
      <c r="J29" s="56"/>
      <c r="K29" s="150">
        <f ca="1">TODAY()</f>
        <v>43829</v>
      </c>
      <c r="L29" s="150"/>
      <c r="M29" s="150"/>
      <c r="N29" s="150"/>
      <c r="O29" s="150"/>
      <c r="P29" s="150"/>
      <c r="Q29" s="150"/>
      <c r="R29" s="83"/>
      <c r="S29" s="56"/>
      <c r="T29" s="56"/>
      <c r="U29" s="56"/>
      <c r="V29" s="56"/>
      <c r="W29" s="56"/>
      <c r="X29" s="56"/>
      <c r="Y29" s="56"/>
      <c r="Z29" s="137" t="s">
        <v>28</v>
      </c>
      <c r="AA29" s="137"/>
      <c r="AB29" s="137"/>
      <c r="AC29" s="137"/>
      <c r="AD29" s="137"/>
      <c r="AE29" s="149"/>
      <c r="AF29" s="149"/>
      <c r="AG29" s="149"/>
      <c r="AH29" s="149"/>
      <c r="AI29" s="149"/>
      <c r="AJ29" s="149"/>
      <c r="AK29" s="149"/>
      <c r="AL29" s="149"/>
      <c r="AM29" s="149"/>
      <c r="AN29" s="50"/>
    </row>
    <row r="30" spans="1:40" x14ac:dyDescent="0.25">
      <c r="A30" s="3"/>
      <c r="B30" s="59"/>
      <c r="C30" s="54"/>
      <c r="D30" s="56"/>
      <c r="E30" s="56"/>
      <c r="F30" s="56"/>
      <c r="G30" s="56"/>
      <c r="H30" s="56"/>
      <c r="I30" s="56"/>
      <c r="J30" s="56"/>
      <c r="K30" s="135"/>
      <c r="L30" s="136"/>
      <c r="M30" s="136"/>
      <c r="N30" s="136"/>
      <c r="O30" s="136"/>
      <c r="P30" s="136"/>
      <c r="Q30" s="136"/>
      <c r="R30" s="84"/>
      <c r="S30" s="56"/>
      <c r="T30" s="56"/>
      <c r="U30" s="56"/>
      <c r="V30" s="56"/>
      <c r="W30" s="56"/>
      <c r="X30" s="56"/>
      <c r="Y30" s="56"/>
      <c r="Z30" s="58"/>
      <c r="AA30" s="58"/>
      <c r="AB30" s="54"/>
      <c r="AC30" s="54"/>
      <c r="AD30" s="59"/>
      <c r="AE30" s="138"/>
      <c r="AF30" s="138"/>
      <c r="AG30" s="138"/>
      <c r="AH30" s="138"/>
      <c r="AI30" s="138"/>
      <c r="AJ30" s="138"/>
      <c r="AK30" s="138"/>
      <c r="AL30" s="138"/>
      <c r="AM30" s="138"/>
      <c r="AN30" s="50"/>
    </row>
    <row r="31" spans="1:40" x14ac:dyDescent="0.25">
      <c r="A31" s="3"/>
      <c r="B31" s="54" t="s">
        <v>29</v>
      </c>
      <c r="C31" s="55"/>
      <c r="D31" s="136"/>
      <c r="E31" s="136"/>
      <c r="F31" s="136"/>
      <c r="G31" s="136"/>
      <c r="H31" s="136"/>
      <c r="I31" s="136"/>
      <c r="J31" s="13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138" t="s">
        <v>29</v>
      </c>
      <c r="AA31" s="138"/>
      <c r="AB31" s="138"/>
      <c r="AC31" s="54"/>
      <c r="AD31" s="59"/>
      <c r="AE31" s="148"/>
      <c r="AF31" s="148"/>
      <c r="AG31" s="148"/>
      <c r="AH31" s="148"/>
      <c r="AI31" s="148"/>
      <c r="AJ31" s="148"/>
      <c r="AK31" s="148"/>
      <c r="AL31" s="148"/>
      <c r="AM31" s="148"/>
      <c r="AN31" s="50"/>
    </row>
    <row r="32" spans="1:40" x14ac:dyDescent="0.25">
      <c r="A32" s="3"/>
      <c r="B32" s="59"/>
      <c r="C32" s="59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8"/>
      <c r="AA32" s="58"/>
      <c r="AB32" s="58"/>
      <c r="AC32" s="58"/>
      <c r="AD32" s="84"/>
      <c r="AE32" s="84"/>
      <c r="AF32" s="93"/>
      <c r="AG32" s="93"/>
      <c r="AH32" s="56"/>
      <c r="AI32" s="56"/>
      <c r="AJ32" s="56"/>
      <c r="AK32" s="56"/>
      <c r="AL32" s="56"/>
      <c r="AM32" s="56"/>
      <c r="AN32" s="50"/>
    </row>
    <row r="33" spans="1:40" x14ac:dyDescent="0.25">
      <c r="A33" s="3"/>
      <c r="B33" s="54" t="s">
        <v>55</v>
      </c>
      <c r="C33" s="59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8" t="s">
        <v>56</v>
      </c>
      <c r="AA33" s="58"/>
      <c r="AB33" s="58"/>
      <c r="AC33" s="58"/>
      <c r="AD33" s="104"/>
      <c r="AE33" s="84"/>
      <c r="AF33" s="93"/>
      <c r="AG33" s="93"/>
      <c r="AH33" s="56"/>
      <c r="AI33" s="56"/>
      <c r="AJ33" s="56"/>
      <c r="AK33" s="59"/>
      <c r="AL33" s="56"/>
      <c r="AM33" s="56"/>
      <c r="AN33" s="50"/>
    </row>
    <row r="34" spans="1:40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61"/>
      <c r="AL34" s="3"/>
      <c r="AM34" s="3"/>
      <c r="AN34" s="3"/>
    </row>
  </sheetData>
  <mergeCells count="62">
    <mergeCell ref="W8:W11"/>
    <mergeCell ref="X8:X11"/>
    <mergeCell ref="D31:J31"/>
    <mergeCell ref="Z31:AB31"/>
    <mergeCell ref="T8:T11"/>
    <mergeCell ref="U8:U11"/>
    <mergeCell ref="N8:N11"/>
    <mergeCell ref="O8:O11"/>
    <mergeCell ref="P8:P11"/>
    <mergeCell ref="Q8:Q11"/>
    <mergeCell ref="S8:S11"/>
    <mergeCell ref="R8:R11"/>
    <mergeCell ref="M8:M11"/>
    <mergeCell ref="AK8:AK12"/>
    <mergeCell ref="AL8:AL12"/>
    <mergeCell ref="AM8:AM12"/>
    <mergeCell ref="AE31:AM31"/>
    <mergeCell ref="B24:AC24"/>
    <mergeCell ref="J26:P26"/>
    <mergeCell ref="X26:AE26"/>
    <mergeCell ref="J27:P27"/>
    <mergeCell ref="D28:J28"/>
    <mergeCell ref="K28:Q28"/>
    <mergeCell ref="K29:Q29"/>
    <mergeCell ref="Z29:AD29"/>
    <mergeCell ref="AE29:AM29"/>
    <mergeCell ref="K30:Q30"/>
    <mergeCell ref="AE30:AM30"/>
    <mergeCell ref="V8:V11"/>
    <mergeCell ref="AH8:AH11"/>
    <mergeCell ref="AF8:AF11"/>
    <mergeCell ref="AG8:AG11"/>
    <mergeCell ref="AI8:AI12"/>
    <mergeCell ref="AJ8:AJ12"/>
    <mergeCell ref="AA8:AA11"/>
    <mergeCell ref="AB8:AB11"/>
    <mergeCell ref="AC8:AC11"/>
    <mergeCell ref="AD8:AD11"/>
    <mergeCell ref="AE8:AE11"/>
    <mergeCell ref="A7:A10"/>
    <mergeCell ref="B7:C10"/>
    <mergeCell ref="D7:AH7"/>
    <mergeCell ref="AI7:AN7"/>
    <mergeCell ref="E8:E11"/>
    <mergeCell ref="D8:D11"/>
    <mergeCell ref="F8:F11"/>
    <mergeCell ref="G8:G11"/>
    <mergeCell ref="H8:H11"/>
    <mergeCell ref="I8:I11"/>
    <mergeCell ref="J8:J11"/>
    <mergeCell ref="K8:K11"/>
    <mergeCell ref="L8:L11"/>
    <mergeCell ref="Y8:Y11"/>
    <mergeCell ref="Z8:Z11"/>
    <mergeCell ref="AN8:AN12"/>
    <mergeCell ref="A5:B5"/>
    <mergeCell ref="AH5:AI5"/>
    <mergeCell ref="AJ5:AN5"/>
    <mergeCell ref="A4:B4"/>
    <mergeCell ref="E4:X4"/>
    <mergeCell ref="AH4:AI4"/>
    <mergeCell ref="AJ4:AN4"/>
  </mergeCells>
  <conditionalFormatting sqref="V13:X13 H13:L13 D14:AH22 D13:E13 AC13:AG13 O13:R13">
    <cfRule type="cellIs" dxfId="47" priority="49" stopIfTrue="1" operator="equal">
      <formula>"T"</formula>
    </cfRule>
    <cfRule type="cellIs" dxfId="46" priority="50" stopIfTrue="1" operator="equal">
      <formula>"R"</formula>
    </cfRule>
    <cfRule type="cellIs" dxfId="45" priority="51" stopIfTrue="1" operator="equal">
      <formula>"İ"</formula>
    </cfRule>
  </conditionalFormatting>
  <conditionalFormatting sqref="Y13:Z13">
    <cfRule type="cellIs" dxfId="44" priority="40" stopIfTrue="1" operator="equal">
      <formula>"T"</formula>
    </cfRule>
    <cfRule type="cellIs" dxfId="43" priority="41" stopIfTrue="1" operator="equal">
      <formula>"R"</formula>
    </cfRule>
    <cfRule type="cellIs" dxfId="42" priority="42" stopIfTrue="1" operator="equal">
      <formula>"İ"</formula>
    </cfRule>
  </conditionalFormatting>
  <conditionalFormatting sqref="AH13">
    <cfRule type="cellIs" dxfId="41" priority="37" stopIfTrue="1" operator="equal">
      <formula>"T"</formula>
    </cfRule>
    <cfRule type="cellIs" dxfId="40" priority="38" stopIfTrue="1" operator="equal">
      <formula>"R"</formula>
    </cfRule>
    <cfRule type="cellIs" dxfId="39" priority="39" stopIfTrue="1" operator="equal">
      <formula>"İ"</formula>
    </cfRule>
  </conditionalFormatting>
  <conditionalFormatting sqref="T13:U13">
    <cfRule type="cellIs" dxfId="38" priority="25" stopIfTrue="1" operator="equal">
      <formula>"T"</formula>
    </cfRule>
    <cfRule type="cellIs" dxfId="37" priority="26" stopIfTrue="1" operator="equal">
      <formula>"R"</formula>
    </cfRule>
    <cfRule type="cellIs" dxfId="36" priority="27" stopIfTrue="1" operator="equal">
      <formula>"İ"</formula>
    </cfRule>
  </conditionalFormatting>
  <conditionalFormatting sqref="AA13:AB13">
    <cfRule type="cellIs" dxfId="35" priority="19" stopIfTrue="1" operator="equal">
      <formula>"T"</formula>
    </cfRule>
    <cfRule type="cellIs" dxfId="34" priority="20" stopIfTrue="1" operator="equal">
      <formula>"R"</formula>
    </cfRule>
    <cfRule type="cellIs" dxfId="33" priority="21" stopIfTrue="1" operator="equal">
      <formula>"İ"</formula>
    </cfRule>
  </conditionalFormatting>
  <conditionalFormatting sqref="F13">
    <cfRule type="cellIs" dxfId="32" priority="16" stopIfTrue="1" operator="equal">
      <formula>"T"</formula>
    </cfRule>
    <cfRule type="cellIs" dxfId="31" priority="17" stopIfTrue="1" operator="equal">
      <formula>"R"</formula>
    </cfRule>
    <cfRule type="cellIs" dxfId="30" priority="18" stopIfTrue="1" operator="equal">
      <formula>"İ"</formula>
    </cfRule>
  </conditionalFormatting>
  <conditionalFormatting sqref="G13">
    <cfRule type="cellIs" dxfId="29" priority="13" stopIfTrue="1" operator="equal">
      <formula>"T"</formula>
    </cfRule>
    <cfRule type="cellIs" dxfId="28" priority="14" stopIfTrue="1" operator="equal">
      <formula>"R"</formula>
    </cfRule>
    <cfRule type="cellIs" dxfId="27" priority="15" stopIfTrue="1" operator="equal">
      <formula>"İ"</formula>
    </cfRule>
  </conditionalFormatting>
  <conditionalFormatting sqref="M13">
    <cfRule type="cellIs" dxfId="26" priority="10" stopIfTrue="1" operator="equal">
      <formula>"T"</formula>
    </cfRule>
    <cfRule type="cellIs" dxfId="25" priority="11" stopIfTrue="1" operator="equal">
      <formula>"R"</formula>
    </cfRule>
    <cfRule type="cellIs" dxfId="24" priority="12" stopIfTrue="1" operator="equal">
      <formula>"İ"</formula>
    </cfRule>
  </conditionalFormatting>
  <conditionalFormatting sqref="N13">
    <cfRule type="cellIs" dxfId="23" priority="7" stopIfTrue="1" operator="equal">
      <formula>"T"</formula>
    </cfRule>
    <cfRule type="cellIs" dxfId="22" priority="8" stopIfTrue="1" operator="equal">
      <formula>"R"</formula>
    </cfRule>
    <cfRule type="cellIs" dxfId="21" priority="9" stopIfTrue="1" operator="equal">
      <formula>"İ"</formula>
    </cfRule>
  </conditionalFormatting>
  <conditionalFormatting sqref="S13">
    <cfRule type="cellIs" dxfId="20" priority="1" stopIfTrue="1" operator="equal">
      <formula>"T"</formula>
    </cfRule>
    <cfRule type="cellIs" dxfId="19" priority="2" stopIfTrue="1" operator="equal">
      <formula>"R"</formula>
    </cfRule>
    <cfRule type="cellIs" dxfId="18" priority="3" stopIfTrue="1" operator="equal">
      <formula>"İ"</formula>
    </cfRule>
  </conditionalFormatting>
  <dataValidations count="1">
    <dataValidation type="textLength" allowBlank="1" showInputMessage="1" showErrorMessage="1" errorTitle="uyarı !!" error="T.C. KİMLİK NO 11 RAKAMDAN OLUŞMALIDIR.." sqref="B13:B22">
      <formula1>11</formula1>
      <formula2>11</formula2>
    </dataValidation>
  </dataValidations>
  <pageMargins left="0.59055118110236227" right="0.39370078740157483" top="0.39370078740157483" bottom="0.39370078740157483" header="0.31496062992125984" footer="0.31496062992125984"/>
  <pageSetup paperSize="9" scale="8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M34"/>
  <sheetViews>
    <sheetView tabSelected="1" workbookViewId="0">
      <selection activeCell="AO17" sqref="AO17"/>
    </sheetView>
  </sheetViews>
  <sheetFormatPr defaultColWidth="11" defaultRowHeight="15.75" x14ac:dyDescent="0.25"/>
  <cols>
    <col min="1" max="1" width="4" bestFit="1" customWidth="1"/>
    <col min="2" max="3" width="16.25" customWidth="1"/>
    <col min="4" max="5" width="3.125" bestFit="1" customWidth="1"/>
    <col min="6" max="6" width="3.625" customWidth="1"/>
    <col min="7" max="30" width="3.125" bestFit="1" customWidth="1"/>
    <col min="31" max="32" width="3.125" customWidth="1"/>
    <col min="33" max="34" width="3.125" bestFit="1" customWidth="1"/>
    <col min="35" max="35" width="3.625" customWidth="1"/>
    <col min="36" max="38" width="3.125" bestFit="1" customWidth="1"/>
    <col min="39" max="39" width="5.5" customWidth="1"/>
  </cols>
  <sheetData>
    <row r="3" spans="1:39" ht="16.5" thickBot="1" x14ac:dyDescent="0.3">
      <c r="AG3" s="62"/>
      <c r="AH3" s="62"/>
    </row>
    <row r="4" spans="1:39" ht="16.5" thickBot="1" x14ac:dyDescent="0.3">
      <c r="A4" s="108" t="s">
        <v>39</v>
      </c>
      <c r="B4" s="109"/>
      <c r="C4" s="101"/>
      <c r="D4" s="1"/>
      <c r="E4" s="112" t="s">
        <v>0</v>
      </c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2"/>
      <c r="Y4" s="2"/>
      <c r="Z4" s="2"/>
      <c r="AA4" s="3"/>
      <c r="AB4" s="3"/>
      <c r="AC4" s="3"/>
      <c r="AD4" s="102"/>
      <c r="AE4" s="102"/>
      <c r="AF4" s="102"/>
      <c r="AG4" s="113" t="s">
        <v>1</v>
      </c>
      <c r="AH4" s="114"/>
      <c r="AI4" s="115">
        <v>2020</v>
      </c>
      <c r="AJ4" s="116"/>
      <c r="AK4" s="116"/>
      <c r="AL4" s="116"/>
      <c r="AM4" s="117"/>
    </row>
    <row r="5" spans="1:39" ht="16.5" thickBot="1" x14ac:dyDescent="0.3">
      <c r="A5" s="121" t="s">
        <v>2</v>
      </c>
      <c r="B5" s="122"/>
      <c r="C5" s="100" t="s">
        <v>3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6"/>
      <c r="AE5" s="6"/>
      <c r="AF5" s="6"/>
      <c r="AG5" s="125" t="s">
        <v>4</v>
      </c>
      <c r="AH5" s="126"/>
      <c r="AI5" s="106" t="s">
        <v>36</v>
      </c>
      <c r="AJ5" s="106"/>
      <c r="AK5" s="106"/>
      <c r="AL5" s="106"/>
      <c r="AM5" s="107"/>
    </row>
    <row r="6" spans="1:39" ht="16.5" thickBot="1" x14ac:dyDescent="0.3">
      <c r="A6" s="5"/>
      <c r="B6" s="6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6"/>
      <c r="AH6" s="6"/>
      <c r="AI6" s="6"/>
      <c r="AJ6" s="6"/>
      <c r="AK6" s="6"/>
      <c r="AL6" s="6"/>
      <c r="AM6" s="7"/>
    </row>
    <row r="7" spans="1:39" x14ac:dyDescent="0.25">
      <c r="A7" s="127"/>
      <c r="B7" s="129" t="s">
        <v>5</v>
      </c>
      <c r="C7" s="129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31"/>
      <c r="AD7" s="131"/>
      <c r="AE7" s="131"/>
      <c r="AF7" s="131"/>
      <c r="AG7" s="131"/>
      <c r="AH7" s="132" t="s">
        <v>7</v>
      </c>
      <c r="AI7" s="133"/>
      <c r="AJ7" s="133"/>
      <c r="AK7" s="133"/>
      <c r="AL7" s="133"/>
      <c r="AM7" s="134"/>
    </row>
    <row r="8" spans="1:39" ht="15.95" customHeight="1" x14ac:dyDescent="0.25">
      <c r="A8" s="128"/>
      <c r="B8" s="130"/>
      <c r="C8" s="130"/>
      <c r="D8" s="118" t="s">
        <v>9</v>
      </c>
      <c r="E8" s="118" t="s">
        <v>10</v>
      </c>
      <c r="F8" s="118" t="s">
        <v>11</v>
      </c>
      <c r="G8" s="118" t="s">
        <v>12</v>
      </c>
      <c r="H8" s="118" t="s">
        <v>13</v>
      </c>
      <c r="I8" s="118" t="s">
        <v>14</v>
      </c>
      <c r="J8" s="118" t="s">
        <v>8</v>
      </c>
      <c r="K8" s="118" t="s">
        <v>9</v>
      </c>
      <c r="L8" s="118" t="s">
        <v>10</v>
      </c>
      <c r="M8" s="118" t="s">
        <v>11</v>
      </c>
      <c r="N8" s="118" t="s">
        <v>12</v>
      </c>
      <c r="O8" s="118" t="s">
        <v>13</v>
      </c>
      <c r="P8" s="118" t="s">
        <v>14</v>
      </c>
      <c r="Q8" s="118" t="s">
        <v>8</v>
      </c>
      <c r="R8" s="118" t="s">
        <v>9</v>
      </c>
      <c r="S8" s="118" t="s">
        <v>10</v>
      </c>
      <c r="T8" s="118" t="s">
        <v>11</v>
      </c>
      <c r="U8" s="118" t="s">
        <v>12</v>
      </c>
      <c r="V8" s="118" t="s">
        <v>13</v>
      </c>
      <c r="W8" s="118" t="s">
        <v>14</v>
      </c>
      <c r="X8" s="118" t="s">
        <v>8</v>
      </c>
      <c r="Y8" s="118" t="s">
        <v>9</v>
      </c>
      <c r="Z8" s="118" t="s">
        <v>10</v>
      </c>
      <c r="AA8" s="118" t="s">
        <v>11</v>
      </c>
      <c r="AB8" s="118" t="s">
        <v>12</v>
      </c>
      <c r="AC8" s="118" t="s">
        <v>13</v>
      </c>
      <c r="AD8" s="118" t="s">
        <v>14</v>
      </c>
      <c r="AE8" s="118" t="s">
        <v>8</v>
      </c>
      <c r="AF8" s="118" t="s">
        <v>9</v>
      </c>
      <c r="AG8" s="118" t="s">
        <v>10</v>
      </c>
      <c r="AH8" s="143" t="s">
        <v>31</v>
      </c>
      <c r="AI8" s="144" t="s">
        <v>15</v>
      </c>
      <c r="AJ8" s="144" t="s">
        <v>16</v>
      </c>
      <c r="AK8" s="144" t="s">
        <v>17</v>
      </c>
      <c r="AL8" s="144" t="s">
        <v>18</v>
      </c>
      <c r="AM8" s="139" t="s">
        <v>7</v>
      </c>
    </row>
    <row r="9" spans="1:39" x14ac:dyDescent="0.25">
      <c r="A9" s="128"/>
      <c r="B9" s="130"/>
      <c r="C9" s="130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19"/>
      <c r="AD9" s="119"/>
      <c r="AE9" s="119"/>
      <c r="AF9" s="119"/>
      <c r="AG9" s="119"/>
      <c r="AH9" s="144"/>
      <c r="AI9" s="144"/>
      <c r="AJ9" s="144"/>
      <c r="AK9" s="144"/>
      <c r="AL9" s="144"/>
      <c r="AM9" s="139"/>
    </row>
    <row r="10" spans="1:39" x14ac:dyDescent="0.25">
      <c r="A10" s="128"/>
      <c r="B10" s="130"/>
      <c r="C10" s="130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44"/>
      <c r="AI10" s="144"/>
      <c r="AJ10" s="144"/>
      <c r="AK10" s="144"/>
      <c r="AL10" s="144"/>
      <c r="AM10" s="139"/>
    </row>
    <row r="11" spans="1:39" x14ac:dyDescent="0.25">
      <c r="A11" s="8" t="s">
        <v>19</v>
      </c>
      <c r="B11" s="9" t="s">
        <v>20</v>
      </c>
      <c r="C11" s="9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44"/>
      <c r="AI11" s="144"/>
      <c r="AJ11" s="144"/>
      <c r="AK11" s="144"/>
      <c r="AL11" s="144"/>
      <c r="AM11" s="139"/>
    </row>
    <row r="12" spans="1:39" x14ac:dyDescent="0.25">
      <c r="A12" s="10" t="s">
        <v>21</v>
      </c>
      <c r="B12" s="11" t="s">
        <v>22</v>
      </c>
      <c r="C12" s="11" t="s">
        <v>23</v>
      </c>
      <c r="D12" s="12">
        <v>15</v>
      </c>
      <c r="E12" s="12">
        <v>16</v>
      </c>
      <c r="F12" s="12">
        <v>17</v>
      </c>
      <c r="G12" s="12">
        <v>18</v>
      </c>
      <c r="H12" s="12">
        <v>19</v>
      </c>
      <c r="I12" s="12">
        <v>20</v>
      </c>
      <c r="J12" s="12">
        <v>21</v>
      </c>
      <c r="K12" s="12">
        <v>22</v>
      </c>
      <c r="L12" s="12">
        <v>23</v>
      </c>
      <c r="M12" s="12">
        <v>24</v>
      </c>
      <c r="N12" s="12">
        <v>25</v>
      </c>
      <c r="O12" s="12">
        <v>26</v>
      </c>
      <c r="P12" s="12">
        <v>27</v>
      </c>
      <c r="Q12" s="12">
        <v>28</v>
      </c>
      <c r="R12" s="12">
        <v>29</v>
      </c>
      <c r="S12" s="12">
        <v>30</v>
      </c>
      <c r="T12" s="12">
        <v>1</v>
      </c>
      <c r="U12" s="12">
        <v>2</v>
      </c>
      <c r="V12" s="12">
        <v>3</v>
      </c>
      <c r="W12" s="12">
        <v>4</v>
      </c>
      <c r="X12" s="12">
        <v>5</v>
      </c>
      <c r="Y12" s="12">
        <v>6</v>
      </c>
      <c r="Z12" s="12">
        <v>7</v>
      </c>
      <c r="AA12" s="12">
        <v>8</v>
      </c>
      <c r="AB12" s="12">
        <v>9</v>
      </c>
      <c r="AC12" s="12">
        <v>10</v>
      </c>
      <c r="AD12" s="12">
        <v>11</v>
      </c>
      <c r="AE12" s="12">
        <v>12</v>
      </c>
      <c r="AF12" s="12">
        <v>13</v>
      </c>
      <c r="AG12" s="12">
        <v>14</v>
      </c>
      <c r="AH12" s="144"/>
      <c r="AI12" s="144"/>
      <c r="AJ12" s="144"/>
      <c r="AK12" s="144"/>
      <c r="AL12" s="144"/>
      <c r="AM12" s="139"/>
    </row>
    <row r="13" spans="1:39" x14ac:dyDescent="0.25">
      <c r="A13" s="13">
        <v>1</v>
      </c>
      <c r="B13" s="14"/>
      <c r="C13" s="15"/>
      <c r="D13" s="17" t="s">
        <v>24</v>
      </c>
      <c r="E13" s="17" t="s">
        <v>32</v>
      </c>
      <c r="F13" s="17" t="s">
        <v>32</v>
      </c>
      <c r="G13" s="17" t="s">
        <v>32</v>
      </c>
      <c r="H13" s="17" t="s">
        <v>32</v>
      </c>
      <c r="I13" s="16" t="s">
        <v>32</v>
      </c>
      <c r="J13" s="17" t="s">
        <v>24</v>
      </c>
      <c r="K13" s="17" t="s">
        <v>24</v>
      </c>
      <c r="L13" s="17" t="s">
        <v>32</v>
      </c>
      <c r="M13" s="17" t="s">
        <v>32</v>
      </c>
      <c r="N13" s="17" t="s">
        <v>32</v>
      </c>
      <c r="O13" s="17" t="s">
        <v>32</v>
      </c>
      <c r="P13" s="17" t="s">
        <v>32</v>
      </c>
      <c r="Q13" s="81" t="s">
        <v>24</v>
      </c>
      <c r="R13" s="69" t="s">
        <v>24</v>
      </c>
      <c r="S13" s="17" t="s">
        <v>32</v>
      </c>
      <c r="T13" s="17" t="s">
        <v>32</v>
      </c>
      <c r="U13" s="17" t="s">
        <v>32</v>
      </c>
      <c r="V13" s="16" t="s">
        <v>32</v>
      </c>
      <c r="W13" s="16" t="s">
        <v>32</v>
      </c>
      <c r="X13" s="17" t="s">
        <v>24</v>
      </c>
      <c r="Y13" s="17" t="s">
        <v>24</v>
      </c>
      <c r="Z13" s="17" t="s">
        <v>32</v>
      </c>
      <c r="AA13" s="17" t="s">
        <v>32</v>
      </c>
      <c r="AB13" s="17" t="s">
        <v>32</v>
      </c>
      <c r="AC13" s="16" t="s">
        <v>32</v>
      </c>
      <c r="AD13" s="16" t="s">
        <v>32</v>
      </c>
      <c r="AE13" s="17" t="s">
        <v>24</v>
      </c>
      <c r="AF13" s="17" t="s">
        <v>24</v>
      </c>
      <c r="AG13" s="17" t="s">
        <v>32</v>
      </c>
      <c r="AH13" s="19">
        <f>COUNTIF(D13:AG13,"X")</f>
        <v>21</v>
      </c>
      <c r="AI13" s="20">
        <f t="shared" ref="AI13:AI22" si="0">COUNTIF(D13:AG13,"T")</f>
        <v>9</v>
      </c>
      <c r="AJ13" s="20">
        <f t="shared" ref="AJ13:AJ22" si="1">COUNTIF(D13:AG13,"İ")</f>
        <v>0</v>
      </c>
      <c r="AK13" s="20">
        <f t="shared" ref="AK13:AK22" si="2">COUNTIF(D13:AG13,"R")</f>
        <v>0</v>
      </c>
      <c r="AL13" s="20">
        <f t="shared" ref="AL13:AL22" si="3">COUNTIF(D13:AG13,"G")</f>
        <v>0</v>
      </c>
      <c r="AM13" s="21">
        <f t="shared" ref="AM13:AM22" si="4">SUM(AH13:AL13)</f>
        <v>30</v>
      </c>
    </row>
    <row r="14" spans="1:39" x14ac:dyDescent="0.25">
      <c r="A14" s="22">
        <v>2</v>
      </c>
      <c r="B14" s="23"/>
      <c r="C14" s="24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5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8"/>
      <c r="AF14" s="28"/>
      <c r="AG14" s="28"/>
      <c r="AH14" s="29">
        <f t="shared" ref="AH14:AH22" si="5">COUNTIF(D14:AG14,"D")</f>
        <v>0</v>
      </c>
      <c r="AI14" s="30">
        <f t="shared" si="0"/>
        <v>0</v>
      </c>
      <c r="AJ14" s="30">
        <f t="shared" si="1"/>
        <v>0</v>
      </c>
      <c r="AK14" s="30">
        <f t="shared" si="2"/>
        <v>0</v>
      </c>
      <c r="AL14" s="30">
        <f t="shared" si="3"/>
        <v>0</v>
      </c>
      <c r="AM14" s="31">
        <f t="shared" si="4"/>
        <v>0</v>
      </c>
    </row>
    <row r="15" spans="1:39" x14ac:dyDescent="0.25">
      <c r="A15" s="22">
        <v>3</v>
      </c>
      <c r="B15" s="23"/>
      <c r="C15" s="24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5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8"/>
      <c r="AF15" s="28"/>
      <c r="AG15" s="28"/>
      <c r="AH15" s="29">
        <f t="shared" si="5"/>
        <v>0</v>
      </c>
      <c r="AI15" s="30">
        <f t="shared" si="0"/>
        <v>0</v>
      </c>
      <c r="AJ15" s="30">
        <f t="shared" si="1"/>
        <v>0</v>
      </c>
      <c r="AK15" s="30">
        <f t="shared" si="2"/>
        <v>0</v>
      </c>
      <c r="AL15" s="30">
        <f t="shared" si="3"/>
        <v>0</v>
      </c>
      <c r="AM15" s="31">
        <f t="shared" si="4"/>
        <v>0</v>
      </c>
    </row>
    <row r="16" spans="1:39" x14ac:dyDescent="0.25">
      <c r="A16" s="22">
        <v>4</v>
      </c>
      <c r="B16" s="23"/>
      <c r="C16" s="24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8"/>
      <c r="R16" s="25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8"/>
      <c r="AF16" s="28"/>
      <c r="AG16" s="28"/>
      <c r="AH16" s="29">
        <f t="shared" si="5"/>
        <v>0</v>
      </c>
      <c r="AI16" s="30">
        <f t="shared" si="0"/>
        <v>0</v>
      </c>
      <c r="AJ16" s="30">
        <f t="shared" si="1"/>
        <v>0</v>
      </c>
      <c r="AK16" s="30">
        <f t="shared" si="2"/>
        <v>0</v>
      </c>
      <c r="AL16" s="30">
        <f t="shared" si="3"/>
        <v>0</v>
      </c>
      <c r="AM16" s="31">
        <f t="shared" si="4"/>
        <v>0</v>
      </c>
    </row>
    <row r="17" spans="1:39" x14ac:dyDescent="0.25">
      <c r="A17" s="22">
        <v>5</v>
      </c>
      <c r="B17" s="23"/>
      <c r="C17" s="24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8"/>
      <c r="R17" s="25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8"/>
      <c r="AF17" s="28"/>
      <c r="AG17" s="28"/>
      <c r="AH17" s="29">
        <f t="shared" si="5"/>
        <v>0</v>
      </c>
      <c r="AI17" s="30">
        <f t="shared" si="0"/>
        <v>0</v>
      </c>
      <c r="AJ17" s="30">
        <f t="shared" si="1"/>
        <v>0</v>
      </c>
      <c r="AK17" s="30">
        <f t="shared" si="2"/>
        <v>0</v>
      </c>
      <c r="AL17" s="30">
        <f t="shared" si="3"/>
        <v>0</v>
      </c>
      <c r="AM17" s="31">
        <f t="shared" si="4"/>
        <v>0</v>
      </c>
    </row>
    <row r="18" spans="1:39" x14ac:dyDescent="0.25">
      <c r="A18" s="22">
        <v>6</v>
      </c>
      <c r="B18" s="23"/>
      <c r="C18" s="24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8"/>
      <c r="R18" s="25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8"/>
      <c r="AF18" s="28"/>
      <c r="AG18" s="28"/>
      <c r="AH18" s="29">
        <f t="shared" si="5"/>
        <v>0</v>
      </c>
      <c r="AI18" s="30">
        <f t="shared" si="0"/>
        <v>0</v>
      </c>
      <c r="AJ18" s="30">
        <f t="shared" si="1"/>
        <v>0</v>
      </c>
      <c r="AK18" s="30">
        <f t="shared" si="2"/>
        <v>0</v>
      </c>
      <c r="AL18" s="30">
        <f t="shared" si="3"/>
        <v>0</v>
      </c>
      <c r="AM18" s="31">
        <f t="shared" si="4"/>
        <v>0</v>
      </c>
    </row>
    <row r="19" spans="1:39" x14ac:dyDescent="0.25">
      <c r="A19" s="22">
        <v>7</v>
      </c>
      <c r="B19" s="23"/>
      <c r="C19" s="24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8"/>
      <c r="R19" s="25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8"/>
      <c r="AF19" s="28"/>
      <c r="AG19" s="28"/>
      <c r="AH19" s="29">
        <f t="shared" si="5"/>
        <v>0</v>
      </c>
      <c r="AI19" s="30">
        <f t="shared" si="0"/>
        <v>0</v>
      </c>
      <c r="AJ19" s="30">
        <f t="shared" si="1"/>
        <v>0</v>
      </c>
      <c r="AK19" s="30">
        <f t="shared" si="2"/>
        <v>0</v>
      </c>
      <c r="AL19" s="30">
        <f t="shared" si="3"/>
        <v>0</v>
      </c>
      <c r="AM19" s="31">
        <f t="shared" si="4"/>
        <v>0</v>
      </c>
    </row>
    <row r="20" spans="1:39" x14ac:dyDescent="0.25">
      <c r="A20" s="22">
        <v>8</v>
      </c>
      <c r="B20" s="23"/>
      <c r="C20" s="24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8"/>
      <c r="R20" s="25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8"/>
      <c r="AF20" s="28"/>
      <c r="AG20" s="28"/>
      <c r="AH20" s="29">
        <f t="shared" si="5"/>
        <v>0</v>
      </c>
      <c r="AI20" s="30">
        <f t="shared" si="0"/>
        <v>0</v>
      </c>
      <c r="AJ20" s="30">
        <f t="shared" si="1"/>
        <v>0</v>
      </c>
      <c r="AK20" s="30">
        <f t="shared" si="2"/>
        <v>0</v>
      </c>
      <c r="AL20" s="30">
        <f t="shared" si="3"/>
        <v>0</v>
      </c>
      <c r="AM20" s="31">
        <f t="shared" si="4"/>
        <v>0</v>
      </c>
    </row>
    <row r="21" spans="1:39" x14ac:dyDescent="0.25">
      <c r="A21" s="22">
        <v>9</v>
      </c>
      <c r="B21" s="23"/>
      <c r="C21" s="24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8"/>
      <c r="R21" s="25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8"/>
      <c r="AF21" s="28"/>
      <c r="AG21" s="28"/>
      <c r="AH21" s="29">
        <f t="shared" si="5"/>
        <v>0</v>
      </c>
      <c r="AI21" s="30">
        <f t="shared" si="0"/>
        <v>0</v>
      </c>
      <c r="AJ21" s="30">
        <f t="shared" si="1"/>
        <v>0</v>
      </c>
      <c r="AK21" s="30">
        <f t="shared" si="2"/>
        <v>0</v>
      </c>
      <c r="AL21" s="30">
        <f t="shared" si="3"/>
        <v>0</v>
      </c>
      <c r="AM21" s="31">
        <f t="shared" si="4"/>
        <v>0</v>
      </c>
    </row>
    <row r="22" spans="1:39" ht="16.5" thickBot="1" x14ac:dyDescent="0.3">
      <c r="A22" s="32">
        <v>10</v>
      </c>
      <c r="B22" s="33"/>
      <c r="C22" s="34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7"/>
      <c r="R22" s="35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7"/>
      <c r="AF22" s="37"/>
      <c r="AG22" s="37"/>
      <c r="AH22" s="39">
        <f t="shared" si="5"/>
        <v>0</v>
      </c>
      <c r="AI22" s="40">
        <f t="shared" si="0"/>
        <v>0</v>
      </c>
      <c r="AJ22" s="40">
        <f t="shared" si="1"/>
        <v>0</v>
      </c>
      <c r="AK22" s="40">
        <f t="shared" si="2"/>
        <v>0</v>
      </c>
      <c r="AL22" s="40">
        <f t="shared" si="3"/>
        <v>0</v>
      </c>
      <c r="AM22" s="41">
        <f t="shared" si="4"/>
        <v>0</v>
      </c>
    </row>
    <row r="23" spans="1:39" x14ac:dyDescent="0.25">
      <c r="A23" s="42"/>
      <c r="B23" s="43"/>
      <c r="C23" s="44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6"/>
      <c r="AI23" s="46"/>
      <c r="AJ23" s="46"/>
      <c r="AK23" s="46"/>
      <c r="AL23" s="45"/>
      <c r="AM23" s="46"/>
    </row>
    <row r="24" spans="1:39" x14ac:dyDescent="0.25">
      <c r="A24" s="3"/>
      <c r="B24" s="145" t="str">
        <f>CONCATENATE("Yukarıda isimleri yazılı bulunan Sürekli işçi/işçiler ",AI4," Yılı ",AI5," döneminde puantajda belirtilen günlerde çalıştırılmıştır.")</f>
        <v>Yukarıda isimleri yazılı bulunan Sürekli işçi/işçiler 2020 Yılı 15 Kasım - 14 Aralık döneminde puantajda belirtilen günlerde çalıştırılmıştır.</v>
      </c>
      <c r="C24" s="145"/>
      <c r="D24" s="145"/>
      <c r="E24" s="145"/>
      <c r="F24" s="145"/>
      <c r="G24" s="145"/>
      <c r="H24" s="145"/>
      <c r="I24" s="145"/>
      <c r="J24" s="145"/>
      <c r="K24" s="145"/>
      <c r="L24" s="145"/>
      <c r="M24" s="145"/>
      <c r="N24" s="145"/>
      <c r="O24" s="145"/>
      <c r="P24" s="145"/>
      <c r="Q24" s="145"/>
      <c r="R24" s="145"/>
      <c r="S24" s="145"/>
      <c r="T24" s="145"/>
      <c r="U24" s="145"/>
      <c r="V24" s="145"/>
      <c r="W24" s="145"/>
      <c r="X24" s="145"/>
      <c r="Y24" s="145"/>
      <c r="Z24" s="145"/>
      <c r="AA24" s="145"/>
      <c r="AB24" s="145"/>
      <c r="AC24" s="47"/>
      <c r="AD24" s="47"/>
      <c r="AE24" s="47"/>
      <c r="AF24" s="47"/>
      <c r="AG24" s="47"/>
      <c r="AH24" s="47"/>
      <c r="AI24" s="85"/>
      <c r="AJ24" s="85"/>
      <c r="AK24" s="85"/>
      <c r="AL24" s="85"/>
      <c r="AM24" s="85"/>
    </row>
    <row r="25" spans="1:39" x14ac:dyDescent="0.25">
      <c r="A25" s="3"/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95"/>
      <c r="AF25" s="95"/>
      <c r="AG25" s="85"/>
      <c r="AH25" s="85"/>
      <c r="AI25" s="85"/>
      <c r="AJ25" s="85"/>
      <c r="AK25" s="85"/>
      <c r="AL25" s="85"/>
      <c r="AM25" s="85"/>
    </row>
    <row r="26" spans="1:39" x14ac:dyDescent="0.25">
      <c r="A26" s="3"/>
      <c r="B26" s="49" t="s">
        <v>25</v>
      </c>
      <c r="C26" s="3"/>
      <c r="D26" s="50"/>
      <c r="E26" s="50"/>
      <c r="F26" s="50"/>
      <c r="G26" s="50"/>
      <c r="H26" s="85"/>
      <c r="I26" s="85"/>
      <c r="J26" s="140"/>
      <c r="K26" s="140"/>
      <c r="L26" s="140"/>
      <c r="M26" s="140"/>
      <c r="N26" s="140"/>
      <c r="O26" s="140"/>
      <c r="P26" s="140"/>
      <c r="Q26" s="85"/>
      <c r="R26" s="85"/>
      <c r="S26" s="52"/>
      <c r="T26" s="85"/>
      <c r="U26" s="85"/>
      <c r="V26" s="85"/>
      <c r="W26" s="146" t="s">
        <v>53</v>
      </c>
      <c r="X26" s="146"/>
      <c r="Y26" s="146"/>
      <c r="Z26" s="146"/>
      <c r="AA26" s="146"/>
      <c r="AB26" s="146"/>
      <c r="AC26" s="146"/>
      <c r="AD26" s="146"/>
      <c r="AE26" s="98"/>
      <c r="AF26" s="98"/>
      <c r="AG26" s="85"/>
      <c r="AH26" s="85"/>
      <c r="AI26" s="85"/>
      <c r="AJ26" s="85"/>
      <c r="AK26" s="85"/>
      <c r="AL26" s="85"/>
      <c r="AM26" s="85"/>
    </row>
    <row r="27" spans="1:39" x14ac:dyDescent="0.25">
      <c r="A27" s="3"/>
      <c r="B27" s="3"/>
      <c r="C27" s="3"/>
      <c r="D27" s="50"/>
      <c r="E27" s="50"/>
      <c r="F27" s="50"/>
      <c r="G27" s="50"/>
      <c r="H27" s="50"/>
      <c r="I27" s="50"/>
      <c r="J27" s="141"/>
      <c r="K27" s="142"/>
      <c r="L27" s="142"/>
      <c r="M27" s="142"/>
      <c r="N27" s="142"/>
      <c r="O27" s="142"/>
      <c r="P27" s="142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</row>
    <row r="28" spans="1:39" x14ac:dyDescent="0.25">
      <c r="A28" s="3"/>
      <c r="B28" s="3"/>
      <c r="C28" s="3"/>
      <c r="D28" s="151"/>
      <c r="E28" s="151"/>
      <c r="F28" s="151"/>
      <c r="G28" s="151"/>
      <c r="H28" s="151"/>
      <c r="I28" s="151"/>
      <c r="J28" s="151"/>
      <c r="K28" s="147" t="s">
        <v>45</v>
      </c>
      <c r="L28" s="147"/>
      <c r="M28" s="147"/>
      <c r="N28" s="147"/>
      <c r="O28" s="147"/>
      <c r="P28" s="147"/>
      <c r="Q28" s="147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</row>
    <row r="29" spans="1:39" x14ac:dyDescent="0.25">
      <c r="A29" s="3"/>
      <c r="B29" s="54" t="s">
        <v>28</v>
      </c>
      <c r="C29" s="55"/>
      <c r="D29" s="56"/>
      <c r="E29" s="56"/>
      <c r="F29" s="56"/>
      <c r="G29" s="56"/>
      <c r="H29" s="56"/>
      <c r="I29" s="56"/>
      <c r="J29" s="56"/>
      <c r="K29" s="150">
        <f ca="1">TODAY()</f>
        <v>43829</v>
      </c>
      <c r="L29" s="150"/>
      <c r="M29" s="150"/>
      <c r="N29" s="150"/>
      <c r="O29" s="150"/>
      <c r="P29" s="150"/>
      <c r="Q29" s="150"/>
      <c r="R29" s="56"/>
      <c r="S29" s="56"/>
      <c r="T29" s="56"/>
      <c r="U29" s="56"/>
      <c r="V29" s="56"/>
      <c r="W29" s="56"/>
      <c r="X29" s="56"/>
      <c r="Y29" s="137" t="s">
        <v>28</v>
      </c>
      <c r="Z29" s="137"/>
      <c r="AA29" s="137"/>
      <c r="AB29" s="137"/>
      <c r="AC29" s="137"/>
      <c r="AD29" s="149"/>
      <c r="AE29" s="149"/>
      <c r="AF29" s="149"/>
      <c r="AG29" s="149"/>
      <c r="AH29" s="149"/>
      <c r="AI29" s="149"/>
      <c r="AJ29" s="149"/>
      <c r="AK29" s="149"/>
      <c r="AL29" s="149"/>
      <c r="AM29" s="50"/>
    </row>
    <row r="30" spans="1:39" x14ac:dyDescent="0.25">
      <c r="A30" s="3"/>
      <c r="B30" s="59"/>
      <c r="C30" s="54"/>
      <c r="D30" s="56"/>
      <c r="E30" s="56"/>
      <c r="F30" s="56"/>
      <c r="G30" s="56"/>
      <c r="H30" s="56"/>
      <c r="I30" s="56"/>
      <c r="J30" s="56"/>
      <c r="K30" s="135"/>
      <c r="L30" s="136"/>
      <c r="M30" s="136"/>
      <c r="N30" s="136"/>
      <c r="O30" s="136"/>
      <c r="P30" s="136"/>
      <c r="Q30" s="136"/>
      <c r="R30" s="56"/>
      <c r="S30" s="56"/>
      <c r="T30" s="56"/>
      <c r="U30" s="56"/>
      <c r="V30" s="56"/>
      <c r="W30" s="56"/>
      <c r="X30" s="56"/>
      <c r="Y30" s="58"/>
      <c r="Z30" s="58"/>
      <c r="AA30" s="54"/>
      <c r="AB30" s="54"/>
      <c r="AC30" s="59"/>
      <c r="AD30" s="138"/>
      <c r="AE30" s="138"/>
      <c r="AF30" s="138"/>
      <c r="AG30" s="138"/>
      <c r="AH30" s="138"/>
      <c r="AI30" s="138"/>
      <c r="AJ30" s="138"/>
      <c r="AK30" s="138"/>
      <c r="AL30" s="138"/>
      <c r="AM30" s="50"/>
    </row>
    <row r="31" spans="1:39" x14ac:dyDescent="0.25">
      <c r="A31" s="3"/>
      <c r="B31" s="54" t="s">
        <v>29</v>
      </c>
      <c r="C31" s="55"/>
      <c r="D31" s="136"/>
      <c r="E31" s="136"/>
      <c r="F31" s="136"/>
      <c r="G31" s="136"/>
      <c r="H31" s="136"/>
      <c r="I31" s="136"/>
      <c r="J31" s="13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138" t="s">
        <v>29</v>
      </c>
      <c r="Z31" s="138"/>
      <c r="AA31" s="138"/>
      <c r="AB31" s="54"/>
      <c r="AC31" s="59"/>
      <c r="AD31" s="148"/>
      <c r="AE31" s="148"/>
      <c r="AF31" s="148"/>
      <c r="AG31" s="148"/>
      <c r="AH31" s="148"/>
      <c r="AI31" s="148"/>
      <c r="AJ31" s="148"/>
      <c r="AK31" s="148"/>
      <c r="AL31" s="148"/>
      <c r="AM31" s="50"/>
    </row>
    <row r="32" spans="1:39" x14ac:dyDescent="0.25">
      <c r="A32" s="3"/>
      <c r="B32" s="59"/>
      <c r="C32" s="59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8"/>
      <c r="Z32" s="58"/>
      <c r="AA32" s="58"/>
      <c r="AB32" s="58"/>
      <c r="AC32" s="84"/>
      <c r="AD32" s="84"/>
      <c r="AE32" s="93"/>
      <c r="AF32" s="93"/>
      <c r="AG32" s="56"/>
      <c r="AH32" s="56"/>
      <c r="AI32" s="56"/>
      <c r="AJ32" s="56"/>
      <c r="AK32" s="56"/>
      <c r="AL32" s="56"/>
      <c r="AM32" s="50"/>
    </row>
    <row r="33" spans="1:39" x14ac:dyDescent="0.25">
      <c r="A33" s="3"/>
      <c r="B33" s="54" t="s">
        <v>55</v>
      </c>
      <c r="C33" s="59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8" t="s">
        <v>56</v>
      </c>
      <c r="Z33" s="58"/>
      <c r="AA33" s="58"/>
      <c r="AB33" s="58"/>
      <c r="AC33" s="104"/>
      <c r="AD33" s="84"/>
      <c r="AE33" s="93"/>
      <c r="AF33" s="93"/>
      <c r="AG33" s="56"/>
      <c r="AH33" s="56"/>
      <c r="AI33" s="56"/>
      <c r="AJ33" s="59"/>
      <c r="AK33" s="56"/>
      <c r="AL33" s="56"/>
      <c r="AM33" s="50"/>
    </row>
    <row r="34" spans="1:39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61"/>
      <c r="AK34" s="3"/>
      <c r="AL34" s="3"/>
      <c r="AM34" s="3"/>
    </row>
  </sheetData>
  <mergeCells count="61">
    <mergeCell ref="D31:J31"/>
    <mergeCell ref="Y31:AA31"/>
    <mergeCell ref="AD31:AL31"/>
    <mergeCell ref="B24:AB24"/>
    <mergeCell ref="J26:P26"/>
    <mergeCell ref="W26:AD26"/>
    <mergeCell ref="J27:P27"/>
    <mergeCell ref="D28:J28"/>
    <mergeCell ref="K28:Q28"/>
    <mergeCell ref="K29:Q29"/>
    <mergeCell ref="Y29:AC29"/>
    <mergeCell ref="AD29:AL29"/>
    <mergeCell ref="K30:Q30"/>
    <mergeCell ref="AD30:AL30"/>
    <mergeCell ref="AM8:AM12"/>
    <mergeCell ref="Z8:Z11"/>
    <mergeCell ref="AA8:AA11"/>
    <mergeCell ref="AB8:AB11"/>
    <mergeCell ref="AC8:AC11"/>
    <mergeCell ref="AD8:AD11"/>
    <mergeCell ref="AG8:AG11"/>
    <mergeCell ref="AH8:AH12"/>
    <mergeCell ref="AI8:AI12"/>
    <mergeCell ref="AJ8:AJ12"/>
    <mergeCell ref="AK8:AK12"/>
    <mergeCell ref="AL8:AL12"/>
    <mergeCell ref="AE8:AE11"/>
    <mergeCell ref="AF8:AF11"/>
    <mergeCell ref="T8:T11"/>
    <mergeCell ref="U8:U11"/>
    <mergeCell ref="V8:V11"/>
    <mergeCell ref="W8:W11"/>
    <mergeCell ref="X8:X11"/>
    <mergeCell ref="O8:O11"/>
    <mergeCell ref="P8:P11"/>
    <mergeCell ref="Q8:Q11"/>
    <mergeCell ref="R8:R11"/>
    <mergeCell ref="S8:S11"/>
    <mergeCell ref="M8:M11"/>
    <mergeCell ref="A7:A10"/>
    <mergeCell ref="B7:C10"/>
    <mergeCell ref="D7:AG7"/>
    <mergeCell ref="AH7:AM7"/>
    <mergeCell ref="D8:D11"/>
    <mergeCell ref="E8:E11"/>
    <mergeCell ref="F8:F11"/>
    <mergeCell ref="G8:G11"/>
    <mergeCell ref="H8:H11"/>
    <mergeCell ref="I8:I11"/>
    <mergeCell ref="J8:J11"/>
    <mergeCell ref="K8:K11"/>
    <mergeCell ref="L8:L11"/>
    <mergeCell ref="Y8:Y11"/>
    <mergeCell ref="N8:N11"/>
    <mergeCell ref="A5:B5"/>
    <mergeCell ref="AG5:AH5"/>
    <mergeCell ref="AI5:AM5"/>
    <mergeCell ref="A4:B4"/>
    <mergeCell ref="E4:W4"/>
    <mergeCell ref="AG4:AH4"/>
    <mergeCell ref="AI4:AM4"/>
  </mergeCells>
  <conditionalFormatting sqref="L13:P13 S13:W13 Z13:AD13 D14:AG22 D13:I13">
    <cfRule type="cellIs" dxfId="17" priority="37" stopIfTrue="1" operator="equal">
      <formula>"T"</formula>
    </cfRule>
    <cfRule type="cellIs" dxfId="16" priority="38" stopIfTrue="1" operator="equal">
      <formula>"R"</formula>
    </cfRule>
    <cfRule type="cellIs" dxfId="15" priority="39" stopIfTrue="1" operator="equal">
      <formula>"İ"</formula>
    </cfRule>
  </conditionalFormatting>
  <conditionalFormatting sqref="J13:K13">
    <cfRule type="cellIs" dxfId="14" priority="22" stopIfTrue="1" operator="equal">
      <formula>"T"</formula>
    </cfRule>
    <cfRule type="cellIs" dxfId="13" priority="23" stopIfTrue="1" operator="equal">
      <formula>"R"</formula>
    </cfRule>
    <cfRule type="cellIs" dxfId="12" priority="24" stopIfTrue="1" operator="equal">
      <formula>"İ"</formula>
    </cfRule>
  </conditionalFormatting>
  <conditionalFormatting sqref="Q13:R13">
    <cfRule type="cellIs" dxfId="11" priority="16" stopIfTrue="1" operator="equal">
      <formula>"T"</formula>
    </cfRule>
    <cfRule type="cellIs" dxfId="10" priority="17" stopIfTrue="1" operator="equal">
      <formula>"R"</formula>
    </cfRule>
    <cfRule type="cellIs" dxfId="9" priority="18" stopIfTrue="1" operator="equal">
      <formula>"İ"</formula>
    </cfRule>
  </conditionalFormatting>
  <conditionalFormatting sqref="X13:Y13">
    <cfRule type="cellIs" dxfId="8" priority="10" stopIfTrue="1" operator="equal">
      <formula>"T"</formula>
    </cfRule>
    <cfRule type="cellIs" dxfId="7" priority="11" stopIfTrue="1" operator="equal">
      <formula>"R"</formula>
    </cfRule>
    <cfRule type="cellIs" dxfId="6" priority="12" stopIfTrue="1" operator="equal">
      <formula>"İ"</formula>
    </cfRule>
  </conditionalFormatting>
  <conditionalFormatting sqref="AG13">
    <cfRule type="cellIs" dxfId="5" priority="4" stopIfTrue="1" operator="equal">
      <formula>"T"</formula>
    </cfRule>
    <cfRule type="cellIs" dxfId="4" priority="5" stopIfTrue="1" operator="equal">
      <formula>"R"</formula>
    </cfRule>
    <cfRule type="cellIs" dxfId="3" priority="6" stopIfTrue="1" operator="equal">
      <formula>"İ"</formula>
    </cfRule>
  </conditionalFormatting>
  <conditionalFormatting sqref="AE13:AF13">
    <cfRule type="cellIs" dxfId="2" priority="1" stopIfTrue="1" operator="equal">
      <formula>"T"</formula>
    </cfRule>
    <cfRule type="cellIs" dxfId="1" priority="2" stopIfTrue="1" operator="equal">
      <formula>"R"</formula>
    </cfRule>
    <cfRule type="cellIs" dxfId="0" priority="3" stopIfTrue="1" operator="equal">
      <formula>"İ"</formula>
    </cfRule>
  </conditionalFormatting>
  <dataValidations count="1">
    <dataValidation type="textLength" allowBlank="1" showInputMessage="1" showErrorMessage="1" errorTitle="uyarı !!" error="T.C. KİMLİK NO 11 RAKAMDAN OLUŞMALIDIR.." sqref="B13:B22">
      <formula1>11</formula1>
      <formula2>11</formula2>
    </dataValidation>
  </dataValidations>
  <pageMargins left="0.59055118110236227" right="0.39370078740157483" top="0.39370078740157483" bottom="0.3937007874015748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N34"/>
  <sheetViews>
    <sheetView zoomScaleNormal="100" workbookViewId="0">
      <selection activeCell="AP20" sqref="AP20"/>
    </sheetView>
  </sheetViews>
  <sheetFormatPr defaultColWidth="11" defaultRowHeight="15.75" x14ac:dyDescent="0.25"/>
  <cols>
    <col min="1" max="1" width="4" bestFit="1" customWidth="1"/>
    <col min="2" max="2" width="13.5" customWidth="1"/>
    <col min="3" max="3" width="18.75" customWidth="1"/>
    <col min="4" max="7" width="3.125" bestFit="1" customWidth="1"/>
    <col min="8" max="8" width="4.125" bestFit="1" customWidth="1"/>
    <col min="9" max="19" width="3.125" bestFit="1" customWidth="1"/>
    <col min="20" max="20" width="3.125" customWidth="1"/>
    <col min="21" max="40" width="3.125" bestFit="1" customWidth="1"/>
  </cols>
  <sheetData>
    <row r="3" spans="1:40" ht="16.5" thickBot="1" x14ac:dyDescent="0.3">
      <c r="AH3" s="62"/>
      <c r="AI3" s="62"/>
    </row>
    <row r="4" spans="1:40" ht="16.5" thickBot="1" x14ac:dyDescent="0.3">
      <c r="A4" s="108" t="s">
        <v>39</v>
      </c>
      <c r="B4" s="109"/>
      <c r="C4" s="110"/>
      <c r="D4" s="153"/>
      <c r="E4" s="111"/>
      <c r="F4" s="1"/>
      <c r="G4" s="112" t="s">
        <v>0</v>
      </c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2"/>
      <c r="AB4" s="2"/>
      <c r="AC4" s="2"/>
      <c r="AD4" s="3"/>
      <c r="AE4" s="3"/>
      <c r="AF4" s="3"/>
      <c r="AG4" s="63"/>
      <c r="AH4" s="113" t="s">
        <v>1</v>
      </c>
      <c r="AI4" s="114"/>
      <c r="AJ4" s="115">
        <v>2020</v>
      </c>
      <c r="AK4" s="116"/>
      <c r="AL4" s="116"/>
      <c r="AM4" s="116"/>
      <c r="AN4" s="117"/>
    </row>
    <row r="5" spans="1:40" ht="16.5" thickBot="1" x14ac:dyDescent="0.3">
      <c r="A5" s="121" t="s">
        <v>38</v>
      </c>
      <c r="B5" s="122"/>
      <c r="C5" s="123" t="s">
        <v>3</v>
      </c>
      <c r="D5" s="152"/>
      <c r="E5" s="12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64"/>
      <c r="AH5" s="125" t="s">
        <v>4</v>
      </c>
      <c r="AI5" s="126"/>
      <c r="AJ5" s="106" t="s">
        <v>44</v>
      </c>
      <c r="AK5" s="106"/>
      <c r="AL5" s="106"/>
      <c r="AM5" s="106"/>
      <c r="AN5" s="107"/>
    </row>
    <row r="6" spans="1:40" ht="16.5" thickBot="1" x14ac:dyDescent="0.3">
      <c r="A6" s="5"/>
      <c r="B6" s="6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6"/>
      <c r="AI6" s="6"/>
      <c r="AJ6" s="6"/>
      <c r="AK6" s="6"/>
      <c r="AL6" s="6"/>
      <c r="AM6" s="6"/>
      <c r="AN6" s="7"/>
    </row>
    <row r="7" spans="1:40" x14ac:dyDescent="0.25">
      <c r="A7" s="127"/>
      <c r="B7" s="129" t="s">
        <v>5</v>
      </c>
      <c r="C7" s="129"/>
      <c r="D7" s="131" t="s">
        <v>6</v>
      </c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31"/>
      <c r="AD7" s="131"/>
      <c r="AE7" s="131"/>
      <c r="AF7" s="131"/>
      <c r="AG7" s="131"/>
      <c r="AH7" s="131"/>
      <c r="AI7" s="132" t="s">
        <v>7</v>
      </c>
      <c r="AJ7" s="133"/>
      <c r="AK7" s="133"/>
      <c r="AL7" s="133"/>
      <c r="AM7" s="133"/>
      <c r="AN7" s="134"/>
    </row>
    <row r="8" spans="1:40" ht="15.95" customHeight="1" x14ac:dyDescent="0.25">
      <c r="A8" s="128"/>
      <c r="B8" s="130"/>
      <c r="C8" s="130"/>
      <c r="D8" s="118" t="s">
        <v>12</v>
      </c>
      <c r="E8" s="118" t="s">
        <v>13</v>
      </c>
      <c r="F8" s="118" t="s">
        <v>14</v>
      </c>
      <c r="G8" s="118" t="s">
        <v>8</v>
      </c>
      <c r="H8" s="118" t="s">
        <v>9</v>
      </c>
      <c r="I8" s="118" t="s">
        <v>10</v>
      </c>
      <c r="J8" s="118" t="s">
        <v>11</v>
      </c>
      <c r="K8" s="118" t="s">
        <v>12</v>
      </c>
      <c r="L8" s="118" t="s">
        <v>13</v>
      </c>
      <c r="M8" s="118" t="s">
        <v>14</v>
      </c>
      <c r="N8" s="118" t="s">
        <v>8</v>
      </c>
      <c r="O8" s="118" t="s">
        <v>9</v>
      </c>
      <c r="P8" s="118" t="s">
        <v>10</v>
      </c>
      <c r="Q8" s="118" t="s">
        <v>11</v>
      </c>
      <c r="R8" s="118" t="s">
        <v>12</v>
      </c>
      <c r="S8" s="118" t="s">
        <v>13</v>
      </c>
      <c r="T8" s="118" t="s">
        <v>14</v>
      </c>
      <c r="U8" s="118" t="s">
        <v>8</v>
      </c>
      <c r="V8" s="118" t="s">
        <v>9</v>
      </c>
      <c r="W8" s="118" t="s">
        <v>10</v>
      </c>
      <c r="X8" s="118" t="s">
        <v>11</v>
      </c>
      <c r="Y8" s="118" t="s">
        <v>12</v>
      </c>
      <c r="Z8" s="118" t="s">
        <v>13</v>
      </c>
      <c r="AA8" s="118" t="s">
        <v>14</v>
      </c>
      <c r="AB8" s="118" t="s">
        <v>8</v>
      </c>
      <c r="AC8" s="118" t="s">
        <v>9</v>
      </c>
      <c r="AD8" s="118" t="s">
        <v>10</v>
      </c>
      <c r="AE8" s="118" t="s">
        <v>11</v>
      </c>
      <c r="AF8" s="118" t="s">
        <v>12</v>
      </c>
      <c r="AG8" s="118" t="s">
        <v>13</v>
      </c>
      <c r="AH8" s="118" t="s">
        <v>14</v>
      </c>
      <c r="AI8" s="143" t="s">
        <v>31</v>
      </c>
      <c r="AJ8" s="144" t="s">
        <v>15</v>
      </c>
      <c r="AK8" s="144" t="s">
        <v>16</v>
      </c>
      <c r="AL8" s="144" t="s">
        <v>17</v>
      </c>
      <c r="AM8" s="144" t="s">
        <v>18</v>
      </c>
      <c r="AN8" s="139" t="s">
        <v>7</v>
      </c>
    </row>
    <row r="9" spans="1:40" x14ac:dyDescent="0.25">
      <c r="A9" s="128"/>
      <c r="B9" s="130"/>
      <c r="C9" s="130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19"/>
      <c r="AD9" s="119"/>
      <c r="AE9" s="119"/>
      <c r="AF9" s="119"/>
      <c r="AG9" s="119"/>
      <c r="AH9" s="119"/>
      <c r="AI9" s="144"/>
      <c r="AJ9" s="144"/>
      <c r="AK9" s="144"/>
      <c r="AL9" s="144"/>
      <c r="AM9" s="144"/>
      <c r="AN9" s="139"/>
    </row>
    <row r="10" spans="1:40" x14ac:dyDescent="0.25">
      <c r="A10" s="128"/>
      <c r="B10" s="130"/>
      <c r="C10" s="130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44"/>
      <c r="AJ10" s="144"/>
      <c r="AK10" s="144"/>
      <c r="AL10" s="144"/>
      <c r="AM10" s="144"/>
      <c r="AN10" s="139"/>
    </row>
    <row r="11" spans="1:40" x14ac:dyDescent="0.25">
      <c r="A11" s="8" t="s">
        <v>19</v>
      </c>
      <c r="B11" s="9" t="s">
        <v>20</v>
      </c>
      <c r="C11" s="9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20"/>
      <c r="AI11" s="144"/>
      <c r="AJ11" s="144"/>
      <c r="AK11" s="144"/>
      <c r="AL11" s="144"/>
      <c r="AM11" s="144"/>
      <c r="AN11" s="139"/>
    </row>
    <row r="12" spans="1:40" x14ac:dyDescent="0.25">
      <c r="A12" s="10" t="s">
        <v>21</v>
      </c>
      <c r="B12" s="11" t="s">
        <v>22</v>
      </c>
      <c r="C12" s="11" t="s">
        <v>23</v>
      </c>
      <c r="D12" s="12">
        <v>15</v>
      </c>
      <c r="E12" s="12">
        <v>16</v>
      </c>
      <c r="F12" s="12">
        <v>17</v>
      </c>
      <c r="G12" s="12">
        <v>18</v>
      </c>
      <c r="H12" s="12">
        <v>19</v>
      </c>
      <c r="I12" s="12">
        <v>20</v>
      </c>
      <c r="J12" s="12">
        <v>21</v>
      </c>
      <c r="K12" s="12">
        <v>22</v>
      </c>
      <c r="L12" s="12">
        <v>23</v>
      </c>
      <c r="M12" s="12">
        <v>24</v>
      </c>
      <c r="N12" s="12">
        <v>25</v>
      </c>
      <c r="O12" s="12">
        <v>26</v>
      </c>
      <c r="P12" s="12">
        <v>27</v>
      </c>
      <c r="Q12" s="12">
        <v>28</v>
      </c>
      <c r="R12" s="12">
        <v>29</v>
      </c>
      <c r="S12" s="12">
        <v>30</v>
      </c>
      <c r="T12" s="12">
        <v>31</v>
      </c>
      <c r="U12" s="12">
        <v>1</v>
      </c>
      <c r="V12" s="12">
        <v>2</v>
      </c>
      <c r="W12" s="12">
        <v>3</v>
      </c>
      <c r="X12" s="12">
        <v>4</v>
      </c>
      <c r="Y12" s="12">
        <v>5</v>
      </c>
      <c r="Z12" s="12">
        <v>6</v>
      </c>
      <c r="AA12" s="12">
        <v>7</v>
      </c>
      <c r="AB12" s="12">
        <v>8</v>
      </c>
      <c r="AC12" s="12">
        <v>9</v>
      </c>
      <c r="AD12" s="12">
        <v>10</v>
      </c>
      <c r="AE12" s="12">
        <v>11</v>
      </c>
      <c r="AF12" s="12">
        <v>12</v>
      </c>
      <c r="AG12" s="12">
        <v>13</v>
      </c>
      <c r="AH12" s="12">
        <v>14</v>
      </c>
      <c r="AI12" s="144"/>
      <c r="AJ12" s="144"/>
      <c r="AK12" s="144"/>
      <c r="AL12" s="144"/>
      <c r="AM12" s="144"/>
      <c r="AN12" s="139"/>
    </row>
    <row r="13" spans="1:40" x14ac:dyDescent="0.25">
      <c r="A13" s="13">
        <v>1</v>
      </c>
      <c r="B13" s="14"/>
      <c r="C13" s="15"/>
      <c r="D13" s="16" t="s">
        <v>32</v>
      </c>
      <c r="E13" s="17" t="s">
        <v>32</v>
      </c>
      <c r="F13" s="67" t="s">
        <v>32</v>
      </c>
      <c r="G13" s="16" t="s">
        <v>24</v>
      </c>
      <c r="H13" s="16" t="s">
        <v>24</v>
      </c>
      <c r="I13" s="67" t="s">
        <v>32</v>
      </c>
      <c r="J13" s="68" t="s">
        <v>32</v>
      </c>
      <c r="K13" s="68" t="s">
        <v>32</v>
      </c>
      <c r="L13" s="67" t="s">
        <v>32</v>
      </c>
      <c r="M13" s="68" t="s">
        <v>32</v>
      </c>
      <c r="N13" s="16" t="s">
        <v>24</v>
      </c>
      <c r="O13" s="16" t="s">
        <v>24</v>
      </c>
      <c r="P13" s="17" t="s">
        <v>32</v>
      </c>
      <c r="Q13" s="67" t="s">
        <v>32</v>
      </c>
      <c r="R13" s="68" t="s">
        <v>32</v>
      </c>
      <c r="S13" s="68" t="s">
        <v>32</v>
      </c>
      <c r="T13" s="77" t="s">
        <v>32</v>
      </c>
      <c r="U13" s="17" t="s">
        <v>24</v>
      </c>
      <c r="V13" s="17" t="s">
        <v>24</v>
      </c>
      <c r="W13" s="18" t="s">
        <v>32</v>
      </c>
      <c r="X13" s="18" t="s">
        <v>32</v>
      </c>
      <c r="Y13" s="18" t="s">
        <v>32</v>
      </c>
      <c r="Z13" s="18" t="s">
        <v>32</v>
      </c>
      <c r="AA13" s="67" t="s">
        <v>32</v>
      </c>
      <c r="AB13" s="16" t="s">
        <v>24</v>
      </c>
      <c r="AC13" s="16" t="s">
        <v>24</v>
      </c>
      <c r="AD13" s="18" t="s">
        <v>32</v>
      </c>
      <c r="AE13" s="18" t="s">
        <v>32</v>
      </c>
      <c r="AF13" s="18" t="s">
        <v>32</v>
      </c>
      <c r="AG13" s="18" t="s">
        <v>32</v>
      </c>
      <c r="AH13" s="68" t="s">
        <v>32</v>
      </c>
      <c r="AI13" s="19">
        <f>COUNTIF(D13:AH13,"X")</f>
        <v>23</v>
      </c>
      <c r="AJ13" s="20">
        <f t="shared" ref="AJ13:AJ22" si="0">COUNTIF(D13:AH13,"T")</f>
        <v>8</v>
      </c>
      <c r="AK13" s="20">
        <f t="shared" ref="AK13:AK22" si="1">COUNTIF(D13:AH13,"İ")</f>
        <v>0</v>
      </c>
      <c r="AL13" s="20">
        <f t="shared" ref="AL13:AL22" si="2">COUNTIF(D13:AH13,"R")</f>
        <v>0</v>
      </c>
      <c r="AM13" s="20">
        <f t="shared" ref="AM13:AM22" si="3">COUNTIF(D13:AH13,"G")</f>
        <v>0</v>
      </c>
      <c r="AN13" s="21">
        <f t="shared" ref="AN13:AN22" si="4">SUM(AI13:AM13)</f>
        <v>31</v>
      </c>
    </row>
    <row r="14" spans="1:40" x14ac:dyDescent="0.25">
      <c r="A14" s="22">
        <v>2</v>
      </c>
      <c r="B14" s="23"/>
      <c r="C14" s="24"/>
      <c r="D14" s="25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70"/>
      <c r="U14" s="25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8"/>
      <c r="AI14" s="29">
        <f t="shared" ref="AI14:AI22" si="5">COUNTIF(D14:AH14,"D")</f>
        <v>0</v>
      </c>
      <c r="AJ14" s="30">
        <f t="shared" si="0"/>
        <v>0</v>
      </c>
      <c r="AK14" s="30">
        <f t="shared" si="1"/>
        <v>0</v>
      </c>
      <c r="AL14" s="30">
        <f t="shared" si="2"/>
        <v>0</v>
      </c>
      <c r="AM14" s="30">
        <f t="shared" si="3"/>
        <v>0</v>
      </c>
      <c r="AN14" s="31">
        <f t="shared" si="4"/>
        <v>0</v>
      </c>
    </row>
    <row r="15" spans="1:40" x14ac:dyDescent="0.25">
      <c r="A15" s="22">
        <v>3</v>
      </c>
      <c r="B15" s="23"/>
      <c r="C15" s="24"/>
      <c r="D15" s="25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70"/>
      <c r="U15" s="25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8"/>
      <c r="AI15" s="29">
        <f t="shared" si="5"/>
        <v>0</v>
      </c>
      <c r="AJ15" s="30">
        <f t="shared" si="0"/>
        <v>0</v>
      </c>
      <c r="AK15" s="30">
        <f t="shared" si="1"/>
        <v>0</v>
      </c>
      <c r="AL15" s="30">
        <f t="shared" si="2"/>
        <v>0</v>
      </c>
      <c r="AM15" s="30">
        <f t="shared" si="3"/>
        <v>0</v>
      </c>
      <c r="AN15" s="31">
        <f t="shared" si="4"/>
        <v>0</v>
      </c>
    </row>
    <row r="16" spans="1:40" x14ac:dyDescent="0.25">
      <c r="A16" s="22">
        <v>4</v>
      </c>
      <c r="B16" s="23"/>
      <c r="C16" s="24"/>
      <c r="D16" s="25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8"/>
      <c r="T16" s="71"/>
      <c r="U16" s="25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8"/>
      <c r="AI16" s="29">
        <f t="shared" si="5"/>
        <v>0</v>
      </c>
      <c r="AJ16" s="30">
        <f t="shared" si="0"/>
        <v>0</v>
      </c>
      <c r="AK16" s="30">
        <f t="shared" si="1"/>
        <v>0</v>
      </c>
      <c r="AL16" s="30">
        <f t="shared" si="2"/>
        <v>0</v>
      </c>
      <c r="AM16" s="30">
        <f t="shared" si="3"/>
        <v>0</v>
      </c>
      <c r="AN16" s="31">
        <f t="shared" si="4"/>
        <v>0</v>
      </c>
    </row>
    <row r="17" spans="1:40" x14ac:dyDescent="0.25">
      <c r="A17" s="22">
        <v>5</v>
      </c>
      <c r="B17" s="23"/>
      <c r="C17" s="24"/>
      <c r="D17" s="25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8"/>
      <c r="T17" s="71"/>
      <c r="U17" s="25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8"/>
      <c r="AI17" s="29">
        <f t="shared" si="5"/>
        <v>0</v>
      </c>
      <c r="AJ17" s="30">
        <f t="shared" si="0"/>
        <v>0</v>
      </c>
      <c r="AK17" s="30">
        <f t="shared" si="1"/>
        <v>0</v>
      </c>
      <c r="AL17" s="30">
        <f t="shared" si="2"/>
        <v>0</v>
      </c>
      <c r="AM17" s="30">
        <f t="shared" si="3"/>
        <v>0</v>
      </c>
      <c r="AN17" s="31">
        <f t="shared" si="4"/>
        <v>0</v>
      </c>
    </row>
    <row r="18" spans="1:40" x14ac:dyDescent="0.25">
      <c r="A18" s="22">
        <v>6</v>
      </c>
      <c r="B18" s="23"/>
      <c r="C18" s="24"/>
      <c r="D18" s="25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8"/>
      <c r="T18" s="71"/>
      <c r="U18" s="25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8"/>
      <c r="AI18" s="29">
        <f t="shared" si="5"/>
        <v>0</v>
      </c>
      <c r="AJ18" s="30">
        <f t="shared" si="0"/>
        <v>0</v>
      </c>
      <c r="AK18" s="30">
        <f t="shared" si="1"/>
        <v>0</v>
      </c>
      <c r="AL18" s="30">
        <f t="shared" si="2"/>
        <v>0</v>
      </c>
      <c r="AM18" s="30">
        <f t="shared" si="3"/>
        <v>0</v>
      </c>
      <c r="AN18" s="31">
        <f t="shared" si="4"/>
        <v>0</v>
      </c>
    </row>
    <row r="19" spans="1:40" x14ac:dyDescent="0.25">
      <c r="A19" s="22">
        <v>7</v>
      </c>
      <c r="B19" s="23"/>
      <c r="C19" s="24"/>
      <c r="D19" s="25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8"/>
      <c r="T19" s="71"/>
      <c r="U19" s="25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8"/>
      <c r="AI19" s="29">
        <f t="shared" si="5"/>
        <v>0</v>
      </c>
      <c r="AJ19" s="30">
        <f t="shared" si="0"/>
        <v>0</v>
      </c>
      <c r="AK19" s="30">
        <f t="shared" si="1"/>
        <v>0</v>
      </c>
      <c r="AL19" s="30">
        <f t="shared" si="2"/>
        <v>0</v>
      </c>
      <c r="AM19" s="30">
        <f t="shared" si="3"/>
        <v>0</v>
      </c>
      <c r="AN19" s="31">
        <f t="shared" si="4"/>
        <v>0</v>
      </c>
    </row>
    <row r="20" spans="1:40" x14ac:dyDescent="0.25">
      <c r="A20" s="22">
        <v>8</v>
      </c>
      <c r="B20" s="23"/>
      <c r="C20" s="24"/>
      <c r="D20" s="25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8"/>
      <c r="T20" s="71"/>
      <c r="U20" s="25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8"/>
      <c r="AI20" s="29">
        <f t="shared" si="5"/>
        <v>0</v>
      </c>
      <c r="AJ20" s="30">
        <f t="shared" si="0"/>
        <v>0</v>
      </c>
      <c r="AK20" s="30">
        <f t="shared" si="1"/>
        <v>0</v>
      </c>
      <c r="AL20" s="30">
        <f t="shared" si="2"/>
        <v>0</v>
      </c>
      <c r="AM20" s="30">
        <f t="shared" si="3"/>
        <v>0</v>
      </c>
      <c r="AN20" s="31">
        <f t="shared" si="4"/>
        <v>0</v>
      </c>
    </row>
    <row r="21" spans="1:40" x14ac:dyDescent="0.25">
      <c r="A21" s="22">
        <v>9</v>
      </c>
      <c r="B21" s="23"/>
      <c r="C21" s="24"/>
      <c r="D21" s="25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8"/>
      <c r="T21" s="71"/>
      <c r="U21" s="25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8"/>
      <c r="AI21" s="29">
        <f t="shared" si="5"/>
        <v>0</v>
      </c>
      <c r="AJ21" s="30">
        <f t="shared" si="0"/>
        <v>0</v>
      </c>
      <c r="AK21" s="30">
        <f t="shared" si="1"/>
        <v>0</v>
      </c>
      <c r="AL21" s="30">
        <f t="shared" si="2"/>
        <v>0</v>
      </c>
      <c r="AM21" s="30">
        <f t="shared" si="3"/>
        <v>0</v>
      </c>
      <c r="AN21" s="31">
        <f t="shared" si="4"/>
        <v>0</v>
      </c>
    </row>
    <row r="22" spans="1:40" ht="16.5" thickBot="1" x14ac:dyDescent="0.3">
      <c r="A22" s="32">
        <v>10</v>
      </c>
      <c r="B22" s="33"/>
      <c r="C22" s="34"/>
      <c r="D22" s="35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7"/>
      <c r="T22" s="72"/>
      <c r="U22" s="35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7"/>
      <c r="AI22" s="39">
        <f t="shared" si="5"/>
        <v>0</v>
      </c>
      <c r="AJ22" s="40">
        <f t="shared" si="0"/>
        <v>0</v>
      </c>
      <c r="AK22" s="40">
        <f t="shared" si="1"/>
        <v>0</v>
      </c>
      <c r="AL22" s="40">
        <f t="shared" si="2"/>
        <v>0</v>
      </c>
      <c r="AM22" s="40">
        <f t="shared" si="3"/>
        <v>0</v>
      </c>
      <c r="AN22" s="41">
        <f t="shared" si="4"/>
        <v>0</v>
      </c>
    </row>
    <row r="23" spans="1:40" x14ac:dyDescent="0.25">
      <c r="A23" s="42"/>
      <c r="B23" s="43"/>
      <c r="C23" s="44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6"/>
      <c r="AJ23" s="46"/>
      <c r="AK23" s="46"/>
      <c r="AL23" s="46"/>
      <c r="AM23" s="45"/>
      <c r="AN23" s="46"/>
    </row>
    <row r="24" spans="1:40" x14ac:dyDescent="0.25">
      <c r="A24" s="3"/>
      <c r="B24" s="145" t="str">
        <f>CONCATENATE("Yukarıda isimleri yazılı bulunan Sürekli işçi/işçiler ",AJ4," Yılı ",AJ5," döneminde puantajda belirtilen günlerde çalıştırılmıştır.")</f>
        <v>Yukarıda isimleri yazılı bulunan Sürekli işçi/işçiler 2020 Yılı 15 Ocak -14 Şubat döneminde puantajda belirtilen günlerde çalıştırılmıştır.</v>
      </c>
      <c r="C24" s="145"/>
      <c r="D24" s="145"/>
      <c r="E24" s="145"/>
      <c r="F24" s="145"/>
      <c r="G24" s="145"/>
      <c r="H24" s="145"/>
      <c r="I24" s="145"/>
      <c r="J24" s="145"/>
      <c r="K24" s="145"/>
      <c r="L24" s="145"/>
      <c r="M24" s="145"/>
      <c r="N24" s="145"/>
      <c r="O24" s="145"/>
      <c r="P24" s="145"/>
      <c r="Q24" s="145"/>
      <c r="R24" s="145"/>
      <c r="S24" s="145"/>
      <c r="T24" s="145"/>
      <c r="U24" s="145"/>
      <c r="V24" s="145"/>
      <c r="W24" s="145"/>
      <c r="X24" s="145"/>
      <c r="Y24" s="145"/>
      <c r="Z24" s="145"/>
      <c r="AA24" s="145"/>
      <c r="AB24" s="145"/>
      <c r="AC24" s="145"/>
      <c r="AD24" s="145"/>
      <c r="AE24" s="145"/>
      <c r="AF24" s="47"/>
      <c r="AG24" s="47"/>
      <c r="AH24" s="47"/>
      <c r="AI24" s="47"/>
      <c r="AJ24" s="51"/>
      <c r="AK24" s="51"/>
      <c r="AL24" s="51"/>
      <c r="AM24" s="51"/>
      <c r="AN24" s="51"/>
    </row>
    <row r="25" spans="1:40" x14ac:dyDescent="0.25">
      <c r="A25" s="3"/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75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</row>
    <row r="26" spans="1:40" x14ac:dyDescent="0.25">
      <c r="A26" s="3"/>
      <c r="B26" s="49" t="s">
        <v>25</v>
      </c>
      <c r="C26" s="3"/>
      <c r="D26" s="51"/>
      <c r="E26" s="50"/>
      <c r="F26" s="50"/>
      <c r="G26" s="50"/>
      <c r="H26" s="50"/>
      <c r="I26" s="50"/>
      <c r="J26" s="51"/>
      <c r="K26" s="51"/>
      <c r="L26" s="140"/>
      <c r="M26" s="140"/>
      <c r="N26" s="140"/>
      <c r="O26" s="140"/>
      <c r="P26" s="140"/>
      <c r="Q26" s="140"/>
      <c r="R26" s="140"/>
      <c r="S26" s="51"/>
      <c r="T26" s="75"/>
      <c r="U26" s="51"/>
      <c r="V26" s="52"/>
      <c r="W26" s="51"/>
      <c r="X26" s="51"/>
      <c r="Y26" s="51"/>
      <c r="Z26" s="146" t="s">
        <v>40</v>
      </c>
      <c r="AA26" s="146"/>
      <c r="AB26" s="146"/>
      <c r="AC26" s="146"/>
      <c r="AD26" s="146"/>
      <c r="AE26" s="146"/>
      <c r="AF26" s="146"/>
      <c r="AG26" s="146"/>
      <c r="AH26" s="51"/>
      <c r="AI26" s="51"/>
      <c r="AJ26" s="51"/>
      <c r="AK26" s="51"/>
      <c r="AL26" s="51"/>
      <c r="AM26" s="51"/>
      <c r="AN26" s="51"/>
    </row>
    <row r="27" spans="1:40" x14ac:dyDescent="0.25">
      <c r="A27" s="3"/>
      <c r="B27" s="3"/>
      <c r="C27" s="3"/>
      <c r="D27" s="50"/>
      <c r="E27" s="50"/>
      <c r="F27" s="50"/>
      <c r="G27" s="50"/>
      <c r="H27" s="50"/>
      <c r="I27" s="50"/>
      <c r="J27" s="50"/>
      <c r="K27" s="50"/>
      <c r="L27" s="141"/>
      <c r="M27" s="142"/>
      <c r="N27" s="142"/>
      <c r="O27" s="142"/>
      <c r="P27" s="142"/>
      <c r="Q27" s="142"/>
      <c r="R27" s="142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</row>
    <row r="28" spans="1:40" x14ac:dyDescent="0.25">
      <c r="A28" s="3"/>
      <c r="B28" s="3"/>
      <c r="C28" s="3"/>
      <c r="D28" s="50"/>
      <c r="E28" s="50"/>
      <c r="F28" s="151"/>
      <c r="G28" s="151"/>
      <c r="H28" s="151"/>
      <c r="I28" s="151"/>
      <c r="J28" s="151"/>
      <c r="K28" s="151"/>
      <c r="L28" s="151"/>
      <c r="M28" s="147" t="s">
        <v>42</v>
      </c>
      <c r="N28" s="147"/>
      <c r="O28" s="147"/>
      <c r="P28" s="147"/>
      <c r="Q28" s="147"/>
      <c r="R28" s="147"/>
      <c r="S28" s="147"/>
      <c r="T28" s="76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</row>
    <row r="29" spans="1:40" x14ac:dyDescent="0.25">
      <c r="A29" s="3"/>
      <c r="B29" s="54" t="s">
        <v>28</v>
      </c>
      <c r="C29" s="55"/>
      <c r="D29" s="56"/>
      <c r="E29" s="56"/>
      <c r="F29" s="56"/>
      <c r="G29" s="56"/>
      <c r="H29" s="56"/>
      <c r="I29" s="56"/>
      <c r="J29" s="56"/>
      <c r="K29" s="56"/>
      <c r="L29" s="56"/>
      <c r="M29" s="150">
        <f ca="1">TODAY()</f>
        <v>43829</v>
      </c>
      <c r="N29" s="150"/>
      <c r="O29" s="150"/>
      <c r="P29" s="150"/>
      <c r="Q29" s="150"/>
      <c r="R29" s="150"/>
      <c r="S29" s="150"/>
      <c r="T29" s="73"/>
      <c r="U29" s="56"/>
      <c r="V29" s="56"/>
      <c r="W29" s="56"/>
      <c r="X29" s="56"/>
      <c r="Y29" s="56"/>
      <c r="Z29" s="56"/>
      <c r="AA29" s="56"/>
      <c r="AB29" s="137" t="s">
        <v>28</v>
      </c>
      <c r="AC29" s="137"/>
      <c r="AD29" s="137"/>
      <c r="AE29" s="137"/>
      <c r="AF29" s="137"/>
      <c r="AG29" s="149"/>
      <c r="AH29" s="149"/>
      <c r="AI29" s="149"/>
      <c r="AJ29" s="149"/>
      <c r="AK29" s="149"/>
      <c r="AL29" s="149"/>
      <c r="AM29" s="149"/>
      <c r="AN29" s="50"/>
    </row>
    <row r="30" spans="1:40" x14ac:dyDescent="0.25">
      <c r="A30" s="3"/>
      <c r="B30" s="59"/>
      <c r="C30" s="54"/>
      <c r="D30" s="56"/>
      <c r="E30" s="56"/>
      <c r="F30" s="56"/>
      <c r="G30" s="56"/>
      <c r="H30" s="56"/>
      <c r="I30" s="56"/>
      <c r="J30" s="56"/>
      <c r="K30" s="56"/>
      <c r="L30" s="56"/>
      <c r="M30" s="135"/>
      <c r="N30" s="136"/>
      <c r="O30" s="136"/>
      <c r="P30" s="136"/>
      <c r="Q30" s="136"/>
      <c r="R30" s="136"/>
      <c r="S30" s="136"/>
      <c r="T30" s="74"/>
      <c r="U30" s="56"/>
      <c r="V30" s="56"/>
      <c r="W30" s="56"/>
      <c r="X30" s="56"/>
      <c r="Y30" s="56"/>
      <c r="Z30" s="56"/>
      <c r="AA30" s="56"/>
      <c r="AB30" s="58"/>
      <c r="AC30" s="58"/>
      <c r="AD30" s="54"/>
      <c r="AE30" s="54"/>
      <c r="AF30" s="59"/>
      <c r="AG30" s="138"/>
      <c r="AH30" s="138"/>
      <c r="AI30" s="138"/>
      <c r="AJ30" s="138"/>
      <c r="AK30" s="138"/>
      <c r="AL30" s="138"/>
      <c r="AM30" s="138"/>
      <c r="AN30" s="50"/>
    </row>
    <row r="31" spans="1:40" x14ac:dyDescent="0.25">
      <c r="A31" s="3"/>
      <c r="B31" s="54" t="s">
        <v>29</v>
      </c>
      <c r="C31" s="55"/>
      <c r="D31" s="56"/>
      <c r="E31" s="56"/>
      <c r="F31" s="136"/>
      <c r="G31" s="136"/>
      <c r="H31" s="136"/>
      <c r="I31" s="136"/>
      <c r="J31" s="136"/>
      <c r="K31" s="136"/>
      <c r="L31" s="13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138" t="s">
        <v>29</v>
      </c>
      <c r="AC31" s="138"/>
      <c r="AD31" s="138"/>
      <c r="AE31" s="54"/>
      <c r="AF31" s="59"/>
      <c r="AG31" s="148"/>
      <c r="AH31" s="148"/>
      <c r="AI31" s="148"/>
      <c r="AJ31" s="148"/>
      <c r="AK31" s="148"/>
      <c r="AL31" s="148"/>
      <c r="AM31" s="148"/>
      <c r="AN31" s="50"/>
    </row>
    <row r="32" spans="1:40" x14ac:dyDescent="0.25">
      <c r="A32" s="3"/>
      <c r="B32" s="59"/>
      <c r="C32" s="59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8"/>
      <c r="AC32" s="58"/>
      <c r="AD32" s="58"/>
      <c r="AE32" s="58"/>
      <c r="AF32" s="60"/>
      <c r="AG32" s="60"/>
      <c r="AH32" s="56"/>
      <c r="AI32" s="56"/>
      <c r="AJ32" s="56"/>
      <c r="AK32" s="56"/>
      <c r="AL32" s="56"/>
      <c r="AM32" s="56"/>
      <c r="AN32" s="50"/>
    </row>
    <row r="33" spans="1:40" x14ac:dyDescent="0.25">
      <c r="A33" s="3"/>
      <c r="B33" s="54" t="s">
        <v>55</v>
      </c>
      <c r="C33" s="59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8" t="s">
        <v>56</v>
      </c>
      <c r="AC33" s="58"/>
      <c r="AD33" s="58"/>
      <c r="AE33" s="58"/>
      <c r="AF33" s="104"/>
      <c r="AG33" s="60"/>
      <c r="AH33" s="56"/>
      <c r="AI33" s="56"/>
      <c r="AJ33" s="56"/>
      <c r="AK33" s="59"/>
      <c r="AL33" s="56"/>
      <c r="AM33" s="56"/>
      <c r="AN33" s="50"/>
    </row>
    <row r="34" spans="1:40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61"/>
      <c r="AL34" s="3"/>
      <c r="AM34" s="3"/>
      <c r="AN34" s="3"/>
    </row>
  </sheetData>
  <mergeCells count="64">
    <mergeCell ref="A5:B5"/>
    <mergeCell ref="C5:E5"/>
    <mergeCell ref="AH5:AI5"/>
    <mergeCell ref="AJ5:AN5"/>
    <mergeCell ref="A4:B4"/>
    <mergeCell ref="C4:E4"/>
    <mergeCell ref="G4:Z4"/>
    <mergeCell ref="AH4:AI4"/>
    <mergeCell ref="AJ4:AN4"/>
    <mergeCell ref="O8:O11"/>
    <mergeCell ref="A7:A10"/>
    <mergeCell ref="B7:C10"/>
    <mergeCell ref="D7:AH7"/>
    <mergeCell ref="AI7:AN7"/>
    <mergeCell ref="D8:D11"/>
    <mergeCell ref="E8:E11"/>
    <mergeCell ref="F8:F11"/>
    <mergeCell ref="G8:G11"/>
    <mergeCell ref="H8:H11"/>
    <mergeCell ref="I8:I11"/>
    <mergeCell ref="J8:J11"/>
    <mergeCell ref="K8:K11"/>
    <mergeCell ref="L8:L11"/>
    <mergeCell ref="M8:M11"/>
    <mergeCell ref="N8:N11"/>
    <mergeCell ref="P8:P11"/>
    <mergeCell ref="Q8:Q11"/>
    <mergeCell ref="R8:R11"/>
    <mergeCell ref="S8:S11"/>
    <mergeCell ref="U8:U11"/>
    <mergeCell ref="T8:T11"/>
    <mergeCell ref="AG8:AG11"/>
    <mergeCell ref="V8:V11"/>
    <mergeCell ref="W8:W11"/>
    <mergeCell ref="X8:X11"/>
    <mergeCell ref="Y8:Y11"/>
    <mergeCell ref="Z8:Z11"/>
    <mergeCell ref="AA8:AA11"/>
    <mergeCell ref="AB8:AB11"/>
    <mergeCell ref="AC8:AC11"/>
    <mergeCell ref="AD8:AD11"/>
    <mergeCell ref="AE8:AE11"/>
    <mergeCell ref="AF8:AF11"/>
    <mergeCell ref="F31:L31"/>
    <mergeCell ref="AB31:AD31"/>
    <mergeCell ref="AG31:AM31"/>
    <mergeCell ref="AN8:AN12"/>
    <mergeCell ref="B24:AE24"/>
    <mergeCell ref="L26:R26"/>
    <mergeCell ref="Z26:AG26"/>
    <mergeCell ref="L27:R27"/>
    <mergeCell ref="F28:L28"/>
    <mergeCell ref="M28:S28"/>
    <mergeCell ref="AH8:AH11"/>
    <mergeCell ref="AI8:AI12"/>
    <mergeCell ref="AJ8:AJ12"/>
    <mergeCell ref="AK8:AK12"/>
    <mergeCell ref="AL8:AL12"/>
    <mergeCell ref="AM8:AM12"/>
    <mergeCell ref="M29:S29"/>
    <mergeCell ref="AB29:AF29"/>
    <mergeCell ref="AG29:AM29"/>
    <mergeCell ref="M30:S30"/>
    <mergeCell ref="AG30:AM30"/>
  </mergeCells>
  <conditionalFormatting sqref="D13:E13 D14:AH22 G13:I13 N13:P13 V13:Z13 AB13:AG13">
    <cfRule type="cellIs" dxfId="269" priority="7" stopIfTrue="1" operator="equal">
      <formula>"T"</formula>
    </cfRule>
    <cfRule type="cellIs" dxfId="268" priority="8" stopIfTrue="1" operator="equal">
      <formula>"R"</formula>
    </cfRule>
    <cfRule type="cellIs" dxfId="267" priority="9" stopIfTrue="1" operator="equal">
      <formula>"İ"</formula>
    </cfRule>
  </conditionalFormatting>
  <conditionalFormatting sqref="U13">
    <cfRule type="cellIs" dxfId="266" priority="1" stopIfTrue="1" operator="equal">
      <formula>"T"</formula>
    </cfRule>
    <cfRule type="cellIs" dxfId="265" priority="2" stopIfTrue="1" operator="equal">
      <formula>"R"</formula>
    </cfRule>
    <cfRule type="cellIs" dxfId="264" priority="3" stopIfTrue="1" operator="equal">
      <formula>"İ"</formula>
    </cfRule>
  </conditionalFormatting>
  <dataValidations count="1">
    <dataValidation type="textLength" allowBlank="1" showInputMessage="1" showErrorMessage="1" errorTitle="uyarı !!" error="T.C. KİMLİK NO 11 RAKAMDAN OLUŞMALIDIR.." sqref="B13:B22">
      <formula1>11</formula1>
      <formula2>11</formula2>
    </dataValidation>
  </dataValidations>
  <pageMargins left="0.78740157480314965" right="0.39370078740157483" top="0.59055118110236227" bottom="0.3937007874015748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L34"/>
  <sheetViews>
    <sheetView workbookViewId="0">
      <selection activeCell="AM25" sqref="AM25"/>
    </sheetView>
  </sheetViews>
  <sheetFormatPr defaultColWidth="11" defaultRowHeight="15.75" x14ac:dyDescent="0.25"/>
  <cols>
    <col min="1" max="1" width="4" bestFit="1" customWidth="1"/>
    <col min="2" max="2" width="23.625" bestFit="1" customWidth="1"/>
    <col min="3" max="3" width="13.625" customWidth="1"/>
    <col min="4" max="7" width="3.125" bestFit="1" customWidth="1"/>
    <col min="8" max="8" width="4.125" bestFit="1" customWidth="1"/>
    <col min="9" max="17" width="3.125" bestFit="1" customWidth="1"/>
    <col min="18" max="18" width="3.125" customWidth="1"/>
    <col min="19" max="31" width="3.125" bestFit="1" customWidth="1"/>
    <col min="32" max="32" width="3.5" customWidth="1"/>
    <col min="33" max="33" width="3" customWidth="1"/>
    <col min="34" max="38" width="3.125" bestFit="1" customWidth="1"/>
  </cols>
  <sheetData>
    <row r="3" spans="1:38" ht="16.5" thickBot="1" x14ac:dyDescent="0.3">
      <c r="AG3" s="62"/>
    </row>
    <row r="4" spans="1:38" ht="16.5" thickBot="1" x14ac:dyDescent="0.3">
      <c r="A4" s="108" t="s">
        <v>39</v>
      </c>
      <c r="B4" s="109"/>
      <c r="C4" s="110"/>
      <c r="D4" s="153"/>
      <c r="E4" s="111"/>
      <c r="F4" s="1"/>
      <c r="G4" s="112" t="s">
        <v>0</v>
      </c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2"/>
      <c r="Z4" s="2"/>
      <c r="AA4" s="2"/>
      <c r="AB4" s="3"/>
      <c r="AC4" s="3"/>
      <c r="AD4" s="3"/>
      <c r="AE4" s="102"/>
      <c r="AF4" s="113" t="s">
        <v>1</v>
      </c>
      <c r="AG4" s="114"/>
      <c r="AH4" s="115">
        <v>2020</v>
      </c>
      <c r="AI4" s="116"/>
      <c r="AJ4" s="116"/>
      <c r="AK4" s="116"/>
      <c r="AL4" s="117"/>
    </row>
    <row r="5" spans="1:38" ht="16.5" thickBot="1" x14ac:dyDescent="0.3">
      <c r="A5" s="121" t="s">
        <v>2</v>
      </c>
      <c r="B5" s="122"/>
      <c r="C5" s="123" t="s">
        <v>3</v>
      </c>
      <c r="D5" s="152"/>
      <c r="E5" s="12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6"/>
      <c r="AF5" s="125" t="s">
        <v>4</v>
      </c>
      <c r="AG5" s="126"/>
      <c r="AH5" s="106" t="s">
        <v>41</v>
      </c>
      <c r="AI5" s="106"/>
      <c r="AJ5" s="106"/>
      <c r="AK5" s="106"/>
      <c r="AL5" s="107"/>
    </row>
    <row r="6" spans="1:38" ht="16.5" thickBot="1" x14ac:dyDescent="0.3">
      <c r="A6" s="5"/>
      <c r="B6" s="6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6"/>
      <c r="AH6" s="6"/>
      <c r="AI6" s="6"/>
      <c r="AJ6" s="6"/>
      <c r="AK6" s="6"/>
      <c r="AL6" s="7"/>
    </row>
    <row r="7" spans="1:38" x14ac:dyDescent="0.25">
      <c r="A7" s="127"/>
      <c r="B7" s="129" t="s">
        <v>5</v>
      </c>
      <c r="C7" s="129"/>
      <c r="D7" s="131" t="s">
        <v>6</v>
      </c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31"/>
      <c r="AD7" s="131"/>
      <c r="AE7" s="131"/>
      <c r="AF7" s="131"/>
      <c r="AG7" s="132" t="s">
        <v>7</v>
      </c>
      <c r="AH7" s="133"/>
      <c r="AI7" s="133"/>
      <c r="AJ7" s="133"/>
      <c r="AK7" s="133"/>
      <c r="AL7" s="134"/>
    </row>
    <row r="8" spans="1:38" ht="15.95" customHeight="1" x14ac:dyDescent="0.25">
      <c r="A8" s="128"/>
      <c r="B8" s="130"/>
      <c r="C8" s="130"/>
      <c r="D8" s="118" t="s">
        <v>8</v>
      </c>
      <c r="E8" s="118" t="s">
        <v>9</v>
      </c>
      <c r="F8" s="118" t="s">
        <v>10</v>
      </c>
      <c r="G8" s="118" t="s">
        <v>11</v>
      </c>
      <c r="H8" s="118" t="s">
        <v>12</v>
      </c>
      <c r="I8" s="118" t="s">
        <v>13</v>
      </c>
      <c r="J8" s="118" t="s">
        <v>14</v>
      </c>
      <c r="K8" s="118" t="s">
        <v>8</v>
      </c>
      <c r="L8" s="118" t="s">
        <v>9</v>
      </c>
      <c r="M8" s="118" t="s">
        <v>10</v>
      </c>
      <c r="N8" s="118" t="s">
        <v>11</v>
      </c>
      <c r="O8" s="118" t="s">
        <v>12</v>
      </c>
      <c r="P8" s="118" t="s">
        <v>13</v>
      </c>
      <c r="Q8" s="118" t="s">
        <v>14</v>
      </c>
      <c r="R8" s="118" t="s">
        <v>8</v>
      </c>
      <c r="S8" s="118" t="s">
        <v>9</v>
      </c>
      <c r="T8" s="118" t="s">
        <v>10</v>
      </c>
      <c r="U8" s="118" t="s">
        <v>11</v>
      </c>
      <c r="V8" s="118" t="s">
        <v>12</v>
      </c>
      <c r="W8" s="118" t="s">
        <v>13</v>
      </c>
      <c r="X8" s="118" t="s">
        <v>14</v>
      </c>
      <c r="Y8" s="118" t="s">
        <v>8</v>
      </c>
      <c r="Z8" s="118" t="s">
        <v>9</v>
      </c>
      <c r="AA8" s="118" t="s">
        <v>10</v>
      </c>
      <c r="AB8" s="118" t="s">
        <v>11</v>
      </c>
      <c r="AC8" s="118" t="s">
        <v>12</v>
      </c>
      <c r="AD8" s="118" t="s">
        <v>13</v>
      </c>
      <c r="AE8" s="118" t="s">
        <v>14</v>
      </c>
      <c r="AF8" s="118" t="s">
        <v>8</v>
      </c>
      <c r="AG8" s="143" t="s">
        <v>31</v>
      </c>
      <c r="AH8" s="144" t="s">
        <v>15</v>
      </c>
      <c r="AI8" s="144" t="s">
        <v>16</v>
      </c>
      <c r="AJ8" s="144" t="s">
        <v>17</v>
      </c>
      <c r="AK8" s="144" t="s">
        <v>18</v>
      </c>
      <c r="AL8" s="139" t="s">
        <v>7</v>
      </c>
    </row>
    <row r="9" spans="1:38" x14ac:dyDescent="0.25">
      <c r="A9" s="128"/>
      <c r="B9" s="130"/>
      <c r="C9" s="130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19"/>
      <c r="AD9" s="119"/>
      <c r="AE9" s="119"/>
      <c r="AF9" s="119"/>
      <c r="AG9" s="144"/>
      <c r="AH9" s="144"/>
      <c r="AI9" s="144"/>
      <c r="AJ9" s="144"/>
      <c r="AK9" s="144"/>
      <c r="AL9" s="139"/>
    </row>
    <row r="10" spans="1:38" x14ac:dyDescent="0.25">
      <c r="A10" s="128"/>
      <c r="B10" s="130"/>
      <c r="C10" s="130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44"/>
      <c r="AH10" s="144"/>
      <c r="AI10" s="144"/>
      <c r="AJ10" s="144"/>
      <c r="AK10" s="144"/>
      <c r="AL10" s="139"/>
    </row>
    <row r="11" spans="1:38" x14ac:dyDescent="0.25">
      <c r="A11" s="8" t="s">
        <v>19</v>
      </c>
      <c r="B11" s="9" t="s">
        <v>20</v>
      </c>
      <c r="C11" s="9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44"/>
      <c r="AH11" s="144"/>
      <c r="AI11" s="144"/>
      <c r="AJ11" s="144"/>
      <c r="AK11" s="144"/>
      <c r="AL11" s="139"/>
    </row>
    <row r="12" spans="1:38" x14ac:dyDescent="0.25">
      <c r="A12" s="10" t="s">
        <v>21</v>
      </c>
      <c r="B12" s="11" t="s">
        <v>22</v>
      </c>
      <c r="C12" s="11" t="s">
        <v>23</v>
      </c>
      <c r="D12" s="12">
        <v>15</v>
      </c>
      <c r="E12" s="12">
        <v>16</v>
      </c>
      <c r="F12" s="12">
        <v>17</v>
      </c>
      <c r="G12" s="12">
        <v>18</v>
      </c>
      <c r="H12" s="12">
        <v>19</v>
      </c>
      <c r="I12" s="12">
        <v>20</v>
      </c>
      <c r="J12" s="12">
        <v>21</v>
      </c>
      <c r="K12" s="12">
        <v>22</v>
      </c>
      <c r="L12" s="12">
        <v>23</v>
      </c>
      <c r="M12" s="12">
        <v>24</v>
      </c>
      <c r="N12" s="12">
        <v>25</v>
      </c>
      <c r="O12" s="12">
        <v>26</v>
      </c>
      <c r="P12" s="12">
        <v>27</v>
      </c>
      <c r="Q12" s="12">
        <v>28</v>
      </c>
      <c r="R12" s="12">
        <v>29</v>
      </c>
      <c r="S12" s="12">
        <v>1</v>
      </c>
      <c r="T12" s="12">
        <v>2</v>
      </c>
      <c r="U12" s="12">
        <v>3</v>
      </c>
      <c r="V12" s="12">
        <v>4</v>
      </c>
      <c r="W12" s="12">
        <v>5</v>
      </c>
      <c r="X12" s="12">
        <v>6</v>
      </c>
      <c r="Y12" s="12">
        <v>7</v>
      </c>
      <c r="Z12" s="12">
        <v>8</v>
      </c>
      <c r="AA12" s="12">
        <v>9</v>
      </c>
      <c r="AB12" s="12">
        <v>10</v>
      </c>
      <c r="AC12" s="12">
        <v>11</v>
      </c>
      <c r="AD12" s="12">
        <v>12</v>
      </c>
      <c r="AE12" s="12">
        <v>13</v>
      </c>
      <c r="AF12" s="12">
        <v>14</v>
      </c>
      <c r="AG12" s="144"/>
      <c r="AH12" s="144"/>
      <c r="AI12" s="144"/>
      <c r="AJ12" s="144"/>
      <c r="AK12" s="144"/>
      <c r="AL12" s="139"/>
    </row>
    <row r="13" spans="1:38" x14ac:dyDescent="0.25">
      <c r="A13" s="13">
        <v>1</v>
      </c>
      <c r="B13" s="14"/>
      <c r="C13" s="15"/>
      <c r="D13" s="17" t="s">
        <v>24</v>
      </c>
      <c r="E13" s="17" t="s">
        <v>24</v>
      </c>
      <c r="F13" s="68" t="s">
        <v>32</v>
      </c>
      <c r="G13" s="68" t="s">
        <v>32</v>
      </c>
      <c r="H13" s="68" t="s">
        <v>32</v>
      </c>
      <c r="I13" s="68" t="s">
        <v>32</v>
      </c>
      <c r="J13" s="68" t="s">
        <v>32</v>
      </c>
      <c r="K13" s="17" t="s">
        <v>24</v>
      </c>
      <c r="L13" s="17" t="s">
        <v>24</v>
      </c>
      <c r="M13" s="68" t="s">
        <v>32</v>
      </c>
      <c r="N13" s="68" t="s">
        <v>32</v>
      </c>
      <c r="O13" s="68" t="s">
        <v>32</v>
      </c>
      <c r="P13" s="68" t="s">
        <v>32</v>
      </c>
      <c r="Q13" s="68" t="s">
        <v>32</v>
      </c>
      <c r="R13" s="17" t="s">
        <v>24</v>
      </c>
      <c r="S13" s="17" t="s">
        <v>24</v>
      </c>
      <c r="T13" s="68" t="s">
        <v>32</v>
      </c>
      <c r="U13" s="68" t="s">
        <v>32</v>
      </c>
      <c r="V13" s="68" t="s">
        <v>32</v>
      </c>
      <c r="W13" s="68" t="s">
        <v>32</v>
      </c>
      <c r="X13" s="68" t="s">
        <v>32</v>
      </c>
      <c r="Y13" s="17" t="s">
        <v>24</v>
      </c>
      <c r="Z13" s="17" t="s">
        <v>24</v>
      </c>
      <c r="AA13" s="68" t="s">
        <v>32</v>
      </c>
      <c r="AB13" s="68" t="s">
        <v>32</v>
      </c>
      <c r="AC13" s="68" t="s">
        <v>32</v>
      </c>
      <c r="AD13" s="68" t="s">
        <v>32</v>
      </c>
      <c r="AE13" s="68" t="s">
        <v>32</v>
      </c>
      <c r="AF13" s="17" t="s">
        <v>24</v>
      </c>
      <c r="AG13" s="19">
        <f>COUNTIF(D13:AF13,"X")</f>
        <v>20</v>
      </c>
      <c r="AH13" s="20">
        <f t="shared" ref="AH13:AH22" si="0">COUNTIF(D13:AF13,"T")</f>
        <v>9</v>
      </c>
      <c r="AI13" s="20">
        <f t="shared" ref="AI13:AI22" si="1">COUNTIF(D13:AF13,"İ")</f>
        <v>0</v>
      </c>
      <c r="AJ13" s="20">
        <f t="shared" ref="AJ13:AJ22" si="2">COUNTIF(D13:AF13,"R")</f>
        <v>0</v>
      </c>
      <c r="AK13" s="20">
        <f t="shared" ref="AK13:AK22" si="3">COUNTIF(D13:AF13,"G")</f>
        <v>0</v>
      </c>
      <c r="AL13" s="21">
        <f t="shared" ref="AL13:AL22" si="4">SUM(AG13:AK13)</f>
        <v>29</v>
      </c>
    </row>
    <row r="14" spans="1:38" x14ac:dyDescent="0.25">
      <c r="A14" s="22">
        <v>2</v>
      </c>
      <c r="B14" s="23"/>
      <c r="C14" s="24"/>
      <c r="D14" s="25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17"/>
      <c r="Q14" s="26"/>
      <c r="R14" s="70"/>
      <c r="S14" s="25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8"/>
      <c r="AG14" s="29">
        <f t="shared" ref="AG14:AG22" si="5">COUNTIF(D14:AF14,"D")</f>
        <v>0</v>
      </c>
      <c r="AH14" s="30">
        <f t="shared" si="0"/>
        <v>0</v>
      </c>
      <c r="AI14" s="30">
        <f t="shared" si="1"/>
        <v>0</v>
      </c>
      <c r="AJ14" s="30">
        <f t="shared" si="2"/>
        <v>0</v>
      </c>
      <c r="AK14" s="30">
        <f t="shared" si="3"/>
        <v>0</v>
      </c>
      <c r="AL14" s="31">
        <f t="shared" si="4"/>
        <v>0</v>
      </c>
    </row>
    <row r="15" spans="1:38" x14ac:dyDescent="0.25">
      <c r="A15" s="22">
        <v>3</v>
      </c>
      <c r="B15" s="23"/>
      <c r="C15" s="24"/>
      <c r="D15" s="25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70"/>
      <c r="S15" s="25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8"/>
      <c r="AG15" s="29">
        <f t="shared" si="5"/>
        <v>0</v>
      </c>
      <c r="AH15" s="30">
        <f t="shared" si="0"/>
        <v>0</v>
      </c>
      <c r="AI15" s="30">
        <f t="shared" si="1"/>
        <v>0</v>
      </c>
      <c r="AJ15" s="30">
        <f t="shared" si="2"/>
        <v>0</v>
      </c>
      <c r="AK15" s="30">
        <f t="shared" si="3"/>
        <v>0</v>
      </c>
      <c r="AL15" s="31">
        <f t="shared" si="4"/>
        <v>0</v>
      </c>
    </row>
    <row r="16" spans="1:38" x14ac:dyDescent="0.25">
      <c r="A16" s="22">
        <v>4</v>
      </c>
      <c r="B16" s="23"/>
      <c r="C16" s="24"/>
      <c r="D16" s="25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70"/>
      <c r="S16" s="25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8"/>
      <c r="AG16" s="29">
        <f t="shared" si="5"/>
        <v>0</v>
      </c>
      <c r="AH16" s="30">
        <f t="shared" si="0"/>
        <v>0</v>
      </c>
      <c r="AI16" s="30">
        <f t="shared" si="1"/>
        <v>0</v>
      </c>
      <c r="AJ16" s="30">
        <f t="shared" si="2"/>
        <v>0</v>
      </c>
      <c r="AK16" s="30">
        <f t="shared" si="3"/>
        <v>0</v>
      </c>
      <c r="AL16" s="31">
        <f t="shared" si="4"/>
        <v>0</v>
      </c>
    </row>
    <row r="17" spans="1:38" x14ac:dyDescent="0.25">
      <c r="A17" s="22">
        <v>5</v>
      </c>
      <c r="B17" s="23"/>
      <c r="C17" s="24"/>
      <c r="D17" s="25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70"/>
      <c r="S17" s="25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8"/>
      <c r="AG17" s="29">
        <f t="shared" si="5"/>
        <v>0</v>
      </c>
      <c r="AH17" s="30">
        <f t="shared" si="0"/>
        <v>0</v>
      </c>
      <c r="AI17" s="30">
        <f t="shared" si="1"/>
        <v>0</v>
      </c>
      <c r="AJ17" s="30">
        <f t="shared" si="2"/>
        <v>0</v>
      </c>
      <c r="AK17" s="30">
        <f t="shared" si="3"/>
        <v>0</v>
      </c>
      <c r="AL17" s="31">
        <f t="shared" si="4"/>
        <v>0</v>
      </c>
    </row>
    <row r="18" spans="1:38" x14ac:dyDescent="0.25">
      <c r="A18" s="22">
        <v>6</v>
      </c>
      <c r="B18" s="23"/>
      <c r="C18" s="24"/>
      <c r="D18" s="25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70"/>
      <c r="S18" s="25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8"/>
      <c r="AG18" s="29">
        <f t="shared" si="5"/>
        <v>0</v>
      </c>
      <c r="AH18" s="30">
        <f t="shared" si="0"/>
        <v>0</v>
      </c>
      <c r="AI18" s="30">
        <f t="shared" si="1"/>
        <v>0</v>
      </c>
      <c r="AJ18" s="30">
        <f t="shared" si="2"/>
        <v>0</v>
      </c>
      <c r="AK18" s="30">
        <f t="shared" si="3"/>
        <v>0</v>
      </c>
      <c r="AL18" s="31">
        <f t="shared" si="4"/>
        <v>0</v>
      </c>
    </row>
    <row r="19" spans="1:38" x14ac:dyDescent="0.25">
      <c r="A19" s="22">
        <v>7</v>
      </c>
      <c r="B19" s="23"/>
      <c r="C19" s="24"/>
      <c r="D19" s="25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70"/>
      <c r="S19" s="25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8"/>
      <c r="AG19" s="29">
        <f t="shared" si="5"/>
        <v>0</v>
      </c>
      <c r="AH19" s="30">
        <f t="shared" si="0"/>
        <v>0</v>
      </c>
      <c r="AI19" s="30">
        <f t="shared" si="1"/>
        <v>0</v>
      </c>
      <c r="AJ19" s="30">
        <f t="shared" si="2"/>
        <v>0</v>
      </c>
      <c r="AK19" s="30">
        <f t="shared" si="3"/>
        <v>0</v>
      </c>
      <c r="AL19" s="31">
        <f t="shared" si="4"/>
        <v>0</v>
      </c>
    </row>
    <row r="20" spans="1:38" x14ac:dyDescent="0.25">
      <c r="A20" s="22">
        <v>8</v>
      </c>
      <c r="B20" s="23"/>
      <c r="C20" s="24"/>
      <c r="D20" s="25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70"/>
      <c r="S20" s="25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8"/>
      <c r="AG20" s="29">
        <f t="shared" si="5"/>
        <v>0</v>
      </c>
      <c r="AH20" s="30">
        <f t="shared" si="0"/>
        <v>0</v>
      </c>
      <c r="AI20" s="30">
        <f t="shared" si="1"/>
        <v>0</v>
      </c>
      <c r="AJ20" s="30">
        <f t="shared" si="2"/>
        <v>0</v>
      </c>
      <c r="AK20" s="30">
        <f t="shared" si="3"/>
        <v>0</v>
      </c>
      <c r="AL20" s="31">
        <f t="shared" si="4"/>
        <v>0</v>
      </c>
    </row>
    <row r="21" spans="1:38" x14ac:dyDescent="0.25">
      <c r="A21" s="22">
        <v>9</v>
      </c>
      <c r="B21" s="23"/>
      <c r="C21" s="24"/>
      <c r="D21" s="25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70"/>
      <c r="S21" s="25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8"/>
      <c r="AG21" s="29">
        <f t="shared" si="5"/>
        <v>0</v>
      </c>
      <c r="AH21" s="30">
        <f t="shared" si="0"/>
        <v>0</v>
      </c>
      <c r="AI21" s="30">
        <f t="shared" si="1"/>
        <v>0</v>
      </c>
      <c r="AJ21" s="30">
        <f t="shared" si="2"/>
        <v>0</v>
      </c>
      <c r="AK21" s="30">
        <f t="shared" si="3"/>
        <v>0</v>
      </c>
      <c r="AL21" s="31">
        <f t="shared" si="4"/>
        <v>0</v>
      </c>
    </row>
    <row r="22" spans="1:38" ht="16.5" thickBot="1" x14ac:dyDescent="0.3">
      <c r="A22" s="32">
        <v>10</v>
      </c>
      <c r="B22" s="33"/>
      <c r="C22" s="34"/>
      <c r="D22" s="35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103"/>
      <c r="S22" s="35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7"/>
      <c r="AG22" s="39">
        <f t="shared" si="5"/>
        <v>0</v>
      </c>
      <c r="AH22" s="40">
        <f t="shared" si="0"/>
        <v>0</v>
      </c>
      <c r="AI22" s="40">
        <f t="shared" si="1"/>
        <v>0</v>
      </c>
      <c r="AJ22" s="40">
        <f t="shared" si="2"/>
        <v>0</v>
      </c>
      <c r="AK22" s="40">
        <f t="shared" si="3"/>
        <v>0</v>
      </c>
      <c r="AL22" s="41">
        <f t="shared" si="4"/>
        <v>0</v>
      </c>
    </row>
    <row r="23" spans="1:38" x14ac:dyDescent="0.25">
      <c r="A23" s="42"/>
      <c r="B23" s="43"/>
      <c r="C23" s="44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6"/>
      <c r="AH23" s="46"/>
      <c r="AI23" s="46"/>
      <c r="AJ23" s="46"/>
      <c r="AK23" s="45"/>
      <c r="AL23" s="46"/>
    </row>
    <row r="24" spans="1:38" x14ac:dyDescent="0.25">
      <c r="A24" s="3"/>
      <c r="B24" s="145" t="str">
        <f>CONCATENATE("Yukarıda isimleri yazılı bulunan Sürekli işçi/işçiler ",AH4," Yılı ",AH5," döneminde puantajda belirtilen günlerde çalıştırılmıştır.")</f>
        <v>Yukarıda isimleri yazılı bulunan Sürekli işçi/işçiler 2020 Yılı 15 Şubat - 14 Mart döneminde puantajda belirtilen günlerde çalıştırılmıştır.</v>
      </c>
      <c r="C24" s="145"/>
      <c r="D24" s="145"/>
      <c r="E24" s="145"/>
      <c r="F24" s="145"/>
      <c r="G24" s="145"/>
      <c r="H24" s="145"/>
      <c r="I24" s="145"/>
      <c r="J24" s="145"/>
      <c r="K24" s="145"/>
      <c r="L24" s="145"/>
      <c r="M24" s="145"/>
      <c r="N24" s="145"/>
      <c r="O24" s="145"/>
      <c r="P24" s="145"/>
      <c r="Q24" s="145"/>
      <c r="R24" s="145"/>
      <c r="S24" s="145"/>
      <c r="T24" s="145"/>
      <c r="U24" s="145"/>
      <c r="V24" s="145"/>
      <c r="W24" s="145"/>
      <c r="X24" s="145"/>
      <c r="Y24" s="145"/>
      <c r="Z24" s="145"/>
      <c r="AA24" s="145"/>
      <c r="AB24" s="145"/>
      <c r="AC24" s="145"/>
      <c r="AD24" s="47"/>
      <c r="AE24" s="47"/>
      <c r="AF24" s="47"/>
      <c r="AG24" s="47"/>
      <c r="AH24" s="51"/>
      <c r="AI24" s="51"/>
      <c r="AJ24" s="51"/>
      <c r="AK24" s="51"/>
      <c r="AL24" s="51"/>
    </row>
    <row r="25" spans="1:38" x14ac:dyDescent="0.25">
      <c r="A25" s="3"/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95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95"/>
      <c r="AG25" s="51"/>
      <c r="AH25" s="51"/>
      <c r="AI25" s="51"/>
      <c r="AJ25" s="51"/>
      <c r="AK25" s="51"/>
      <c r="AL25" s="51"/>
    </row>
    <row r="26" spans="1:38" x14ac:dyDescent="0.25">
      <c r="A26" s="3"/>
      <c r="B26" s="49" t="s">
        <v>25</v>
      </c>
      <c r="C26" s="3"/>
      <c r="D26" s="51"/>
      <c r="E26" s="50"/>
      <c r="F26" s="50"/>
      <c r="G26" s="50"/>
      <c r="H26" s="50"/>
      <c r="I26" s="50"/>
      <c r="J26" s="51"/>
      <c r="K26" s="51"/>
      <c r="L26" s="140"/>
      <c r="M26" s="140"/>
      <c r="N26" s="140"/>
      <c r="O26" s="140"/>
      <c r="P26" s="140"/>
      <c r="Q26" s="140"/>
      <c r="R26" s="95"/>
      <c r="S26" s="51"/>
      <c r="T26" s="52"/>
      <c r="U26" s="51"/>
      <c r="V26" s="51"/>
      <c r="W26" s="51"/>
      <c r="X26" s="146" t="s">
        <v>26</v>
      </c>
      <c r="Y26" s="146"/>
      <c r="Z26" s="146"/>
      <c r="AA26" s="146"/>
      <c r="AB26" s="146"/>
      <c r="AC26" s="146"/>
      <c r="AD26" s="146"/>
      <c r="AE26" s="146"/>
      <c r="AF26" s="98"/>
      <c r="AG26" s="51"/>
      <c r="AH26" s="51"/>
      <c r="AI26" s="51"/>
      <c r="AJ26" s="51"/>
      <c r="AK26" s="51"/>
      <c r="AL26" s="51"/>
    </row>
    <row r="27" spans="1:38" x14ac:dyDescent="0.25">
      <c r="A27" s="3"/>
      <c r="B27" s="3"/>
      <c r="C27" s="3"/>
      <c r="D27" s="50"/>
      <c r="E27" s="50"/>
      <c r="F27" s="50"/>
      <c r="G27" s="50"/>
      <c r="H27" s="50"/>
      <c r="I27" s="50"/>
      <c r="J27" s="50"/>
      <c r="K27" s="50"/>
      <c r="L27" s="141"/>
      <c r="M27" s="142"/>
      <c r="N27" s="142"/>
      <c r="O27" s="142"/>
      <c r="P27" s="142"/>
      <c r="Q27" s="142"/>
      <c r="R27" s="96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</row>
    <row r="28" spans="1:38" x14ac:dyDescent="0.25">
      <c r="A28" s="3"/>
      <c r="B28" s="3"/>
      <c r="C28" s="3"/>
      <c r="D28" s="50"/>
      <c r="E28" s="50"/>
      <c r="F28" s="151"/>
      <c r="G28" s="151"/>
      <c r="H28" s="151"/>
      <c r="I28" s="151"/>
      <c r="J28" s="151"/>
      <c r="K28" s="151"/>
      <c r="L28" s="151"/>
      <c r="M28" s="147" t="s">
        <v>54</v>
      </c>
      <c r="N28" s="147"/>
      <c r="O28" s="147"/>
      <c r="P28" s="147"/>
      <c r="Q28" s="147"/>
      <c r="R28" s="99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</row>
    <row r="29" spans="1:38" x14ac:dyDescent="0.25">
      <c r="A29" s="3"/>
      <c r="B29" s="54" t="s">
        <v>28</v>
      </c>
      <c r="C29" s="55"/>
      <c r="D29" s="56"/>
      <c r="E29" s="56"/>
      <c r="F29" s="56"/>
      <c r="G29" s="56"/>
      <c r="H29" s="56"/>
      <c r="I29" s="56"/>
      <c r="J29" s="56"/>
      <c r="K29" s="56"/>
      <c r="L29" s="56"/>
      <c r="M29" s="150">
        <f ca="1">TODAY()</f>
        <v>43829</v>
      </c>
      <c r="N29" s="150"/>
      <c r="O29" s="150"/>
      <c r="P29" s="150"/>
      <c r="Q29" s="150"/>
      <c r="R29" s="92"/>
      <c r="S29" s="56"/>
      <c r="T29" s="56"/>
      <c r="U29" s="56"/>
      <c r="V29" s="56"/>
      <c r="W29" s="56"/>
      <c r="X29" s="56"/>
      <c r="Y29" s="56"/>
      <c r="Z29" s="137" t="s">
        <v>28</v>
      </c>
      <c r="AA29" s="137"/>
      <c r="AB29" s="137"/>
      <c r="AC29" s="137"/>
      <c r="AD29" s="137"/>
      <c r="AE29" s="149"/>
      <c r="AF29" s="149"/>
      <c r="AG29" s="149"/>
      <c r="AH29" s="149"/>
      <c r="AI29" s="149"/>
      <c r="AJ29" s="149"/>
      <c r="AK29" s="149"/>
      <c r="AL29" s="50"/>
    </row>
    <row r="30" spans="1:38" x14ac:dyDescent="0.25">
      <c r="A30" s="3"/>
      <c r="B30" s="59"/>
      <c r="C30" s="54"/>
      <c r="D30" s="56"/>
      <c r="E30" s="56"/>
      <c r="F30" s="56"/>
      <c r="G30" s="56"/>
      <c r="H30" s="56"/>
      <c r="I30" s="56"/>
      <c r="J30" s="56"/>
      <c r="K30" s="56"/>
      <c r="L30" s="56"/>
      <c r="M30" s="135"/>
      <c r="N30" s="136"/>
      <c r="O30" s="136"/>
      <c r="P30" s="136"/>
      <c r="Q30" s="136"/>
      <c r="R30" s="93"/>
      <c r="S30" s="56"/>
      <c r="T30" s="56"/>
      <c r="U30" s="56"/>
      <c r="V30" s="56"/>
      <c r="W30" s="56"/>
      <c r="X30" s="56"/>
      <c r="Y30" s="56"/>
      <c r="Z30" s="58"/>
      <c r="AA30" s="58"/>
      <c r="AB30" s="54"/>
      <c r="AC30" s="54"/>
      <c r="AD30" s="59"/>
      <c r="AE30" s="138"/>
      <c r="AF30" s="138"/>
      <c r="AG30" s="138"/>
      <c r="AH30" s="138"/>
      <c r="AI30" s="138"/>
      <c r="AJ30" s="138"/>
      <c r="AK30" s="138"/>
      <c r="AL30" s="50"/>
    </row>
    <row r="31" spans="1:38" x14ac:dyDescent="0.25">
      <c r="A31" s="3"/>
      <c r="B31" s="54" t="s">
        <v>29</v>
      </c>
      <c r="C31" s="55"/>
      <c r="D31" s="56"/>
      <c r="E31" s="56"/>
      <c r="F31" s="136"/>
      <c r="G31" s="136"/>
      <c r="H31" s="136"/>
      <c r="I31" s="136"/>
      <c r="J31" s="136"/>
      <c r="K31" s="136"/>
      <c r="L31" s="13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138" t="s">
        <v>29</v>
      </c>
      <c r="AA31" s="138"/>
      <c r="AB31" s="138"/>
      <c r="AC31" s="54"/>
      <c r="AD31" s="59"/>
      <c r="AE31" s="148"/>
      <c r="AF31" s="148"/>
      <c r="AG31" s="148"/>
      <c r="AH31" s="148"/>
      <c r="AI31" s="148"/>
      <c r="AJ31" s="148"/>
      <c r="AK31" s="148"/>
      <c r="AL31" s="50"/>
    </row>
    <row r="32" spans="1:38" x14ac:dyDescent="0.25">
      <c r="A32" s="3"/>
      <c r="B32" s="59"/>
      <c r="C32" s="59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8"/>
      <c r="AA32" s="58"/>
      <c r="AB32" s="58"/>
      <c r="AC32" s="58"/>
      <c r="AD32" s="60"/>
      <c r="AE32" s="60"/>
      <c r="AF32" s="93"/>
      <c r="AG32" s="56"/>
      <c r="AH32" s="56"/>
      <c r="AI32" s="56"/>
      <c r="AJ32" s="56"/>
      <c r="AK32" s="56"/>
      <c r="AL32" s="50"/>
    </row>
    <row r="33" spans="1:38" x14ac:dyDescent="0.25">
      <c r="A33" s="3"/>
      <c r="B33" s="54" t="s">
        <v>55</v>
      </c>
      <c r="C33" s="59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8" t="s">
        <v>56</v>
      </c>
      <c r="AA33" s="58"/>
      <c r="AB33" s="58"/>
      <c r="AC33" s="58"/>
      <c r="AD33" s="104"/>
      <c r="AE33" s="60"/>
      <c r="AF33" s="93"/>
      <c r="AG33" s="56"/>
      <c r="AH33" s="56"/>
      <c r="AI33" s="59"/>
      <c r="AJ33" s="56"/>
      <c r="AK33" s="56"/>
      <c r="AL33" s="50"/>
    </row>
    <row r="34" spans="1:38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61"/>
      <c r="AJ34" s="3"/>
      <c r="AK34" s="3"/>
      <c r="AL34" s="3"/>
    </row>
  </sheetData>
  <mergeCells count="62">
    <mergeCell ref="A5:B5"/>
    <mergeCell ref="C5:E5"/>
    <mergeCell ref="AH5:AL5"/>
    <mergeCell ref="A4:B4"/>
    <mergeCell ref="C4:E4"/>
    <mergeCell ref="G4:X4"/>
    <mergeCell ref="AH4:AL4"/>
    <mergeCell ref="AF4:AG4"/>
    <mergeCell ref="AF5:AG5"/>
    <mergeCell ref="O8:O11"/>
    <mergeCell ref="A7:A10"/>
    <mergeCell ref="B7:C10"/>
    <mergeCell ref="D7:AF7"/>
    <mergeCell ref="AG7:AL7"/>
    <mergeCell ref="D8:D11"/>
    <mergeCell ref="E8:E11"/>
    <mergeCell ref="F8:F11"/>
    <mergeCell ref="G8:G11"/>
    <mergeCell ref="H8:H11"/>
    <mergeCell ref="I8:I11"/>
    <mergeCell ref="J8:J11"/>
    <mergeCell ref="K8:K11"/>
    <mergeCell ref="L8:L11"/>
    <mergeCell ref="M8:M11"/>
    <mergeCell ref="N8:N11"/>
    <mergeCell ref="P8:P11"/>
    <mergeCell ref="Q8:Q11"/>
    <mergeCell ref="S8:S11"/>
    <mergeCell ref="T8:T11"/>
    <mergeCell ref="R8:R11"/>
    <mergeCell ref="AL8:AL12"/>
    <mergeCell ref="AA8:AA11"/>
    <mergeCell ref="AB8:AB11"/>
    <mergeCell ref="AC8:AC11"/>
    <mergeCell ref="AD8:AD11"/>
    <mergeCell ref="AE8:AE11"/>
    <mergeCell ref="AF8:AF11"/>
    <mergeCell ref="F31:L31"/>
    <mergeCell ref="Z31:AB31"/>
    <mergeCell ref="AE31:AK31"/>
    <mergeCell ref="B24:AC24"/>
    <mergeCell ref="L26:Q26"/>
    <mergeCell ref="X26:AE26"/>
    <mergeCell ref="L27:Q27"/>
    <mergeCell ref="F28:L28"/>
    <mergeCell ref="M28:Q28"/>
    <mergeCell ref="U8:U11"/>
    <mergeCell ref="M29:Q29"/>
    <mergeCell ref="Z29:AD29"/>
    <mergeCell ref="AE29:AK29"/>
    <mergeCell ref="M30:Q30"/>
    <mergeCell ref="AE30:AK30"/>
    <mergeCell ref="AG8:AG12"/>
    <mergeCell ref="AH8:AH12"/>
    <mergeCell ref="AI8:AI12"/>
    <mergeCell ref="AJ8:AJ12"/>
    <mergeCell ref="AK8:AK12"/>
    <mergeCell ref="V8:V11"/>
    <mergeCell ref="W8:W11"/>
    <mergeCell ref="X8:X11"/>
    <mergeCell ref="Y8:Y11"/>
    <mergeCell ref="Z8:Z11"/>
  </mergeCells>
  <conditionalFormatting sqref="D13 D14:AF22 AF13">
    <cfRule type="cellIs" dxfId="263" priority="52" stopIfTrue="1" operator="equal">
      <formula>"T"</formula>
    </cfRule>
    <cfRule type="cellIs" dxfId="262" priority="53" stopIfTrue="1" operator="equal">
      <formula>"R"</formula>
    </cfRule>
    <cfRule type="cellIs" dxfId="261" priority="54" stopIfTrue="1" operator="equal">
      <formula>"İ"</formula>
    </cfRule>
  </conditionalFormatting>
  <conditionalFormatting sqref="K13:L13">
    <cfRule type="cellIs" dxfId="260" priority="25" stopIfTrue="1" operator="equal">
      <formula>"T"</formula>
    </cfRule>
    <cfRule type="cellIs" dxfId="259" priority="26" stopIfTrue="1" operator="equal">
      <formula>"R"</formula>
    </cfRule>
    <cfRule type="cellIs" dxfId="258" priority="27" stopIfTrue="1" operator="equal">
      <formula>"İ"</formula>
    </cfRule>
  </conditionalFormatting>
  <conditionalFormatting sqref="D13:F13">
    <cfRule type="cellIs" dxfId="257" priority="43" stopIfTrue="1" operator="equal">
      <formula>"T"</formula>
    </cfRule>
    <cfRule type="cellIs" dxfId="256" priority="44" stopIfTrue="1" operator="equal">
      <formula>"R"</formula>
    </cfRule>
    <cfRule type="cellIs" dxfId="255" priority="45" stopIfTrue="1" operator="equal">
      <formula>"İ"</formula>
    </cfRule>
  </conditionalFormatting>
  <conditionalFormatting sqref="M13">
    <cfRule type="cellIs" dxfId="254" priority="37" stopIfTrue="1" operator="equal">
      <formula>"T"</formula>
    </cfRule>
    <cfRule type="cellIs" dxfId="253" priority="38" stopIfTrue="1" operator="equal">
      <formula>"R"</formula>
    </cfRule>
    <cfRule type="cellIs" dxfId="252" priority="39" stopIfTrue="1" operator="equal">
      <formula>"İ"</formula>
    </cfRule>
  </conditionalFormatting>
  <conditionalFormatting sqref="K13">
    <cfRule type="cellIs" dxfId="251" priority="28" stopIfTrue="1" operator="equal">
      <formula>"T"</formula>
    </cfRule>
    <cfRule type="cellIs" dxfId="250" priority="29" stopIfTrue="1" operator="equal">
      <formula>"R"</formula>
    </cfRule>
    <cfRule type="cellIs" dxfId="249" priority="30" stopIfTrue="1" operator="equal">
      <formula>"İ"</formula>
    </cfRule>
  </conditionalFormatting>
  <conditionalFormatting sqref="R13:S13">
    <cfRule type="cellIs" dxfId="248" priority="19" stopIfTrue="1" operator="equal">
      <formula>"T"</formula>
    </cfRule>
    <cfRule type="cellIs" dxfId="247" priority="20" stopIfTrue="1" operator="equal">
      <formula>"R"</formula>
    </cfRule>
    <cfRule type="cellIs" dxfId="246" priority="21" stopIfTrue="1" operator="equal">
      <formula>"İ"</formula>
    </cfRule>
  </conditionalFormatting>
  <conditionalFormatting sqref="AA13">
    <cfRule type="cellIs" dxfId="245" priority="1" stopIfTrue="1" operator="equal">
      <formula>"T"</formula>
    </cfRule>
    <cfRule type="cellIs" dxfId="244" priority="2" stopIfTrue="1" operator="equal">
      <formula>"R"</formula>
    </cfRule>
    <cfRule type="cellIs" dxfId="243" priority="3" stopIfTrue="1" operator="equal">
      <formula>"İ"</formula>
    </cfRule>
  </conditionalFormatting>
  <conditionalFormatting sqref="R13">
    <cfRule type="cellIs" dxfId="242" priority="22" stopIfTrue="1" operator="equal">
      <formula>"T"</formula>
    </cfRule>
    <cfRule type="cellIs" dxfId="241" priority="23" stopIfTrue="1" operator="equal">
      <formula>"R"</formula>
    </cfRule>
    <cfRule type="cellIs" dxfId="240" priority="24" stopIfTrue="1" operator="equal">
      <formula>"İ"</formula>
    </cfRule>
  </conditionalFormatting>
  <conditionalFormatting sqref="Y13">
    <cfRule type="cellIs" dxfId="239" priority="16" stopIfTrue="1" operator="equal">
      <formula>"T"</formula>
    </cfRule>
    <cfRule type="cellIs" dxfId="238" priority="17" stopIfTrue="1" operator="equal">
      <formula>"R"</formula>
    </cfRule>
    <cfRule type="cellIs" dxfId="237" priority="18" stopIfTrue="1" operator="equal">
      <formula>"İ"</formula>
    </cfRule>
  </conditionalFormatting>
  <conditionalFormatting sqref="Y13:Z13">
    <cfRule type="cellIs" dxfId="236" priority="13" stopIfTrue="1" operator="equal">
      <formula>"T"</formula>
    </cfRule>
    <cfRule type="cellIs" dxfId="235" priority="14" stopIfTrue="1" operator="equal">
      <formula>"R"</formula>
    </cfRule>
    <cfRule type="cellIs" dxfId="234" priority="15" stopIfTrue="1" operator="equal">
      <formula>"İ"</formula>
    </cfRule>
  </conditionalFormatting>
  <conditionalFormatting sqref="T13">
    <cfRule type="cellIs" dxfId="233" priority="4" stopIfTrue="1" operator="equal">
      <formula>"T"</formula>
    </cfRule>
    <cfRule type="cellIs" dxfId="232" priority="5" stopIfTrue="1" operator="equal">
      <formula>"R"</formula>
    </cfRule>
    <cfRule type="cellIs" dxfId="231" priority="6" stopIfTrue="1" operator="equal">
      <formula>"İ"</formula>
    </cfRule>
  </conditionalFormatting>
  <dataValidations count="1">
    <dataValidation type="textLength" allowBlank="1" showInputMessage="1" showErrorMessage="1" errorTitle="uyarı !!" error="T.C. KİMLİK NO 11 RAKAMDAN OLUŞMALIDIR.." sqref="B13:B22">
      <formula1>11</formula1>
      <formula2>11</formula2>
    </dataValidation>
  </dataValidations>
  <pageMargins left="0.78740157480314965" right="0.39370078740157483" top="0.59055118110236227" bottom="0.39370078740157483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N34"/>
  <sheetViews>
    <sheetView workbookViewId="0">
      <selection activeCell="AQ24" sqref="AQ24"/>
    </sheetView>
  </sheetViews>
  <sheetFormatPr defaultColWidth="11" defaultRowHeight="15.75" x14ac:dyDescent="0.25"/>
  <cols>
    <col min="1" max="1" width="4" bestFit="1" customWidth="1"/>
    <col min="2" max="2" width="21.75" customWidth="1"/>
    <col min="3" max="3" width="12.25" customWidth="1"/>
    <col min="4" max="5" width="3.125" bestFit="1" customWidth="1"/>
    <col min="6" max="6" width="4.125" bestFit="1" customWidth="1"/>
    <col min="7" max="17" width="3.125" bestFit="1" customWidth="1"/>
    <col min="18" max="18" width="3.125" customWidth="1"/>
    <col min="19" max="25" width="3.125" bestFit="1" customWidth="1"/>
    <col min="26" max="27" width="3.125" customWidth="1"/>
    <col min="28" max="30" width="3.125" bestFit="1" customWidth="1"/>
    <col min="31" max="32" width="3.125" customWidth="1"/>
    <col min="33" max="33" width="3.125" bestFit="1" customWidth="1"/>
    <col min="34" max="34" width="3.125" customWidth="1"/>
    <col min="35" max="35" width="3.125" bestFit="1" customWidth="1"/>
    <col min="36" max="36" width="3.625" customWidth="1"/>
    <col min="37" max="39" width="3.125" bestFit="1" customWidth="1"/>
    <col min="40" max="40" width="5.5" customWidth="1"/>
  </cols>
  <sheetData>
    <row r="3" spans="1:40" ht="16.5" thickBot="1" x14ac:dyDescent="0.3">
      <c r="AI3" s="62"/>
    </row>
    <row r="4" spans="1:40" ht="16.5" thickBot="1" x14ac:dyDescent="0.3">
      <c r="A4" s="108" t="s">
        <v>39</v>
      </c>
      <c r="B4" s="109"/>
      <c r="C4" s="101"/>
      <c r="D4" s="1"/>
      <c r="E4" s="112" t="s">
        <v>0</v>
      </c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2"/>
      <c r="Z4" s="2"/>
      <c r="AA4" s="2"/>
      <c r="AB4" s="2"/>
      <c r="AC4" s="2"/>
      <c r="AD4" s="3"/>
      <c r="AE4" s="3"/>
      <c r="AF4" s="3"/>
      <c r="AG4" s="3"/>
      <c r="AH4" s="113" t="s">
        <v>1</v>
      </c>
      <c r="AI4" s="114"/>
      <c r="AJ4" s="115">
        <v>2020</v>
      </c>
      <c r="AK4" s="116"/>
      <c r="AL4" s="116"/>
      <c r="AM4" s="116"/>
      <c r="AN4" s="117"/>
    </row>
    <row r="5" spans="1:40" ht="16.5" thickBot="1" x14ac:dyDescent="0.3">
      <c r="A5" s="121" t="s">
        <v>2</v>
      </c>
      <c r="B5" s="122"/>
      <c r="C5" s="100" t="s">
        <v>3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125" t="s">
        <v>4</v>
      </c>
      <c r="AI5" s="126"/>
      <c r="AJ5" s="106" t="s">
        <v>30</v>
      </c>
      <c r="AK5" s="106"/>
      <c r="AL5" s="106"/>
      <c r="AM5" s="106"/>
      <c r="AN5" s="107"/>
    </row>
    <row r="6" spans="1:40" ht="16.5" thickBot="1" x14ac:dyDescent="0.3">
      <c r="A6" s="5"/>
      <c r="B6" s="6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6"/>
      <c r="AJ6" s="6"/>
      <c r="AK6" s="6"/>
      <c r="AL6" s="6"/>
      <c r="AM6" s="6"/>
      <c r="AN6" s="7"/>
    </row>
    <row r="7" spans="1:40" x14ac:dyDescent="0.25">
      <c r="A7" s="127"/>
      <c r="B7" s="129" t="s">
        <v>5</v>
      </c>
      <c r="C7" s="129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31"/>
      <c r="AD7" s="131"/>
      <c r="AE7" s="131"/>
      <c r="AF7" s="131"/>
      <c r="AG7" s="131"/>
      <c r="AH7" s="131"/>
      <c r="AI7" s="132" t="s">
        <v>7</v>
      </c>
      <c r="AJ7" s="133"/>
      <c r="AK7" s="133"/>
      <c r="AL7" s="133"/>
      <c r="AM7" s="133"/>
      <c r="AN7" s="134"/>
    </row>
    <row r="8" spans="1:40" ht="15.95" customHeight="1" x14ac:dyDescent="0.25">
      <c r="A8" s="128"/>
      <c r="B8" s="130"/>
      <c r="C8" s="130"/>
      <c r="D8" s="118" t="s">
        <v>9</v>
      </c>
      <c r="E8" s="118" t="s">
        <v>10</v>
      </c>
      <c r="F8" s="118" t="s">
        <v>11</v>
      </c>
      <c r="G8" s="118" t="s">
        <v>12</v>
      </c>
      <c r="H8" s="118" t="s">
        <v>13</v>
      </c>
      <c r="I8" s="118" t="s">
        <v>14</v>
      </c>
      <c r="J8" s="118" t="s">
        <v>8</v>
      </c>
      <c r="K8" s="118" t="s">
        <v>9</v>
      </c>
      <c r="L8" s="118" t="s">
        <v>10</v>
      </c>
      <c r="M8" s="118" t="s">
        <v>11</v>
      </c>
      <c r="N8" s="118" t="s">
        <v>12</v>
      </c>
      <c r="O8" s="118" t="s">
        <v>13</v>
      </c>
      <c r="P8" s="118" t="s">
        <v>14</v>
      </c>
      <c r="Q8" s="118" t="s">
        <v>8</v>
      </c>
      <c r="R8" s="118" t="s">
        <v>9</v>
      </c>
      <c r="S8" s="118" t="s">
        <v>10</v>
      </c>
      <c r="T8" s="118" t="s">
        <v>11</v>
      </c>
      <c r="U8" s="118" t="s">
        <v>12</v>
      </c>
      <c r="V8" s="118" t="s">
        <v>13</v>
      </c>
      <c r="W8" s="118" t="s">
        <v>14</v>
      </c>
      <c r="X8" s="118" t="s">
        <v>8</v>
      </c>
      <c r="Y8" s="118" t="s">
        <v>9</v>
      </c>
      <c r="Z8" s="118" t="s">
        <v>10</v>
      </c>
      <c r="AA8" s="118" t="s">
        <v>11</v>
      </c>
      <c r="AB8" s="118" t="s">
        <v>12</v>
      </c>
      <c r="AC8" s="118" t="s">
        <v>13</v>
      </c>
      <c r="AD8" s="118" t="s">
        <v>14</v>
      </c>
      <c r="AE8" s="118" t="s">
        <v>8</v>
      </c>
      <c r="AF8" s="118" t="s">
        <v>9</v>
      </c>
      <c r="AG8" s="118" t="s">
        <v>10</v>
      </c>
      <c r="AH8" s="118" t="s">
        <v>11</v>
      </c>
      <c r="AI8" s="143" t="s">
        <v>31</v>
      </c>
      <c r="AJ8" s="144" t="s">
        <v>15</v>
      </c>
      <c r="AK8" s="144" t="s">
        <v>16</v>
      </c>
      <c r="AL8" s="144" t="s">
        <v>17</v>
      </c>
      <c r="AM8" s="144" t="s">
        <v>18</v>
      </c>
      <c r="AN8" s="139" t="s">
        <v>7</v>
      </c>
    </row>
    <row r="9" spans="1:40" x14ac:dyDescent="0.25">
      <c r="A9" s="128"/>
      <c r="B9" s="130"/>
      <c r="C9" s="130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19"/>
      <c r="AD9" s="119"/>
      <c r="AE9" s="119"/>
      <c r="AF9" s="119"/>
      <c r="AG9" s="119"/>
      <c r="AH9" s="119"/>
      <c r="AI9" s="144"/>
      <c r="AJ9" s="144"/>
      <c r="AK9" s="144"/>
      <c r="AL9" s="144"/>
      <c r="AM9" s="144"/>
      <c r="AN9" s="139"/>
    </row>
    <row r="10" spans="1:40" x14ac:dyDescent="0.25">
      <c r="A10" s="128"/>
      <c r="B10" s="130"/>
      <c r="C10" s="130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44"/>
      <c r="AJ10" s="144"/>
      <c r="AK10" s="144"/>
      <c r="AL10" s="144"/>
      <c r="AM10" s="144"/>
      <c r="AN10" s="139"/>
    </row>
    <row r="11" spans="1:40" x14ac:dyDescent="0.25">
      <c r="A11" s="8" t="s">
        <v>19</v>
      </c>
      <c r="B11" s="9" t="s">
        <v>20</v>
      </c>
      <c r="C11" s="9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20"/>
      <c r="AI11" s="144"/>
      <c r="AJ11" s="144"/>
      <c r="AK11" s="144"/>
      <c r="AL11" s="144"/>
      <c r="AM11" s="144"/>
      <c r="AN11" s="139"/>
    </row>
    <row r="12" spans="1:40" x14ac:dyDescent="0.25">
      <c r="A12" s="10" t="s">
        <v>21</v>
      </c>
      <c r="B12" s="11" t="s">
        <v>22</v>
      </c>
      <c r="C12" s="11" t="s">
        <v>23</v>
      </c>
      <c r="D12" s="12">
        <v>15</v>
      </c>
      <c r="E12" s="12">
        <v>16</v>
      </c>
      <c r="F12" s="12">
        <v>17</v>
      </c>
      <c r="G12" s="12">
        <v>18</v>
      </c>
      <c r="H12" s="12">
        <v>19</v>
      </c>
      <c r="I12" s="12">
        <v>20</v>
      </c>
      <c r="J12" s="12">
        <v>21</v>
      </c>
      <c r="K12" s="12">
        <v>22</v>
      </c>
      <c r="L12" s="12">
        <v>23</v>
      </c>
      <c r="M12" s="12">
        <v>24</v>
      </c>
      <c r="N12" s="12">
        <v>25</v>
      </c>
      <c r="O12" s="12">
        <v>26</v>
      </c>
      <c r="P12" s="12">
        <v>27</v>
      </c>
      <c r="Q12" s="12">
        <v>28</v>
      </c>
      <c r="R12" s="12">
        <v>29</v>
      </c>
      <c r="S12" s="12">
        <v>30</v>
      </c>
      <c r="T12" s="12">
        <v>31</v>
      </c>
      <c r="U12" s="12">
        <v>1</v>
      </c>
      <c r="V12" s="12">
        <v>2</v>
      </c>
      <c r="W12" s="12">
        <v>3</v>
      </c>
      <c r="X12" s="12">
        <v>4</v>
      </c>
      <c r="Y12" s="12">
        <v>5</v>
      </c>
      <c r="Z12" s="12">
        <v>6</v>
      </c>
      <c r="AA12" s="12">
        <v>7</v>
      </c>
      <c r="AB12" s="12">
        <v>8</v>
      </c>
      <c r="AC12" s="12">
        <v>9</v>
      </c>
      <c r="AD12" s="12">
        <v>10</v>
      </c>
      <c r="AE12" s="12">
        <v>11</v>
      </c>
      <c r="AF12" s="12">
        <v>12</v>
      </c>
      <c r="AG12" s="12">
        <v>13</v>
      </c>
      <c r="AH12" s="12">
        <v>14</v>
      </c>
      <c r="AI12" s="144"/>
      <c r="AJ12" s="144"/>
      <c r="AK12" s="144"/>
      <c r="AL12" s="144"/>
      <c r="AM12" s="144"/>
      <c r="AN12" s="139"/>
    </row>
    <row r="13" spans="1:40" x14ac:dyDescent="0.25">
      <c r="A13" s="13">
        <v>1</v>
      </c>
      <c r="B13" s="14"/>
      <c r="C13" s="15"/>
      <c r="D13" s="17" t="s">
        <v>24</v>
      </c>
      <c r="E13" s="68" t="s">
        <v>32</v>
      </c>
      <c r="F13" s="17" t="s">
        <v>32</v>
      </c>
      <c r="G13" s="17" t="s">
        <v>32</v>
      </c>
      <c r="H13" s="16" t="s">
        <v>32</v>
      </c>
      <c r="I13" s="17" t="s">
        <v>32</v>
      </c>
      <c r="J13" s="17" t="s">
        <v>24</v>
      </c>
      <c r="K13" s="17" t="s">
        <v>24</v>
      </c>
      <c r="L13" s="68" t="s">
        <v>32</v>
      </c>
      <c r="M13" s="17" t="s">
        <v>32</v>
      </c>
      <c r="N13" s="17" t="s">
        <v>32</v>
      </c>
      <c r="O13" s="16" t="s">
        <v>32</v>
      </c>
      <c r="P13" s="17" t="s">
        <v>32</v>
      </c>
      <c r="Q13" s="17" t="s">
        <v>24</v>
      </c>
      <c r="R13" s="81" t="s">
        <v>24</v>
      </c>
      <c r="S13" s="80" t="s">
        <v>32</v>
      </c>
      <c r="T13" s="18" t="s">
        <v>32</v>
      </c>
      <c r="U13" s="18" t="s">
        <v>32</v>
      </c>
      <c r="V13" s="18" t="s">
        <v>32</v>
      </c>
      <c r="W13" s="16" t="s">
        <v>32</v>
      </c>
      <c r="X13" s="17" t="s">
        <v>24</v>
      </c>
      <c r="Y13" s="17" t="s">
        <v>24</v>
      </c>
      <c r="Z13" s="80" t="s">
        <v>32</v>
      </c>
      <c r="AA13" s="18" t="s">
        <v>32</v>
      </c>
      <c r="AB13" s="18" t="s">
        <v>32</v>
      </c>
      <c r="AC13" s="18" t="s">
        <v>32</v>
      </c>
      <c r="AD13" s="16" t="s">
        <v>32</v>
      </c>
      <c r="AE13" s="17" t="s">
        <v>24</v>
      </c>
      <c r="AF13" s="17" t="s">
        <v>24</v>
      </c>
      <c r="AG13" s="18" t="s">
        <v>32</v>
      </c>
      <c r="AH13" s="18" t="s">
        <v>32</v>
      </c>
      <c r="AI13" s="19">
        <f>COUNTIF(D13:AH13,"X")</f>
        <v>22</v>
      </c>
      <c r="AJ13" s="20">
        <f t="shared" ref="AJ13:AJ22" si="0">COUNTIF(D13:AH13,"T")</f>
        <v>9</v>
      </c>
      <c r="AK13" s="20">
        <f t="shared" ref="AK13:AK22" si="1">COUNTIF(D13:AH13,"İ")</f>
        <v>0</v>
      </c>
      <c r="AL13" s="20">
        <f t="shared" ref="AL13:AL22" si="2">COUNTIF(D13:AH13,"R")</f>
        <v>0</v>
      </c>
      <c r="AM13" s="20">
        <f t="shared" ref="AM13:AM22" si="3">COUNTIF(D13:AH13,"G")</f>
        <v>0</v>
      </c>
      <c r="AN13" s="21">
        <f t="shared" ref="AN13:AN22" si="4">SUM(AI13:AM13)</f>
        <v>31</v>
      </c>
    </row>
    <row r="14" spans="1:40" x14ac:dyDescent="0.25">
      <c r="A14" s="22">
        <v>2</v>
      </c>
      <c r="B14" s="23"/>
      <c r="C14" s="24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70"/>
      <c r="S14" s="25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8"/>
      <c r="AI14" s="29">
        <f t="shared" ref="AI14:AI22" si="5">COUNTIF(D14:AH14,"D")</f>
        <v>0</v>
      </c>
      <c r="AJ14" s="30">
        <f t="shared" si="0"/>
        <v>0</v>
      </c>
      <c r="AK14" s="30">
        <f t="shared" si="1"/>
        <v>0</v>
      </c>
      <c r="AL14" s="30">
        <f t="shared" si="2"/>
        <v>0</v>
      </c>
      <c r="AM14" s="30">
        <f t="shared" si="3"/>
        <v>0</v>
      </c>
      <c r="AN14" s="31">
        <f t="shared" si="4"/>
        <v>0</v>
      </c>
    </row>
    <row r="15" spans="1:40" x14ac:dyDescent="0.25">
      <c r="A15" s="22">
        <v>3</v>
      </c>
      <c r="B15" s="23"/>
      <c r="C15" s="24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70"/>
      <c r="S15" s="25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8"/>
      <c r="AI15" s="29">
        <f t="shared" si="5"/>
        <v>0</v>
      </c>
      <c r="AJ15" s="30">
        <f t="shared" si="0"/>
        <v>0</v>
      </c>
      <c r="AK15" s="30">
        <f t="shared" si="1"/>
        <v>0</v>
      </c>
      <c r="AL15" s="30">
        <f t="shared" si="2"/>
        <v>0</v>
      </c>
      <c r="AM15" s="30">
        <f t="shared" si="3"/>
        <v>0</v>
      </c>
      <c r="AN15" s="31">
        <f t="shared" si="4"/>
        <v>0</v>
      </c>
    </row>
    <row r="16" spans="1:40" x14ac:dyDescent="0.25">
      <c r="A16" s="22">
        <v>4</v>
      </c>
      <c r="B16" s="23"/>
      <c r="C16" s="24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8"/>
      <c r="R16" s="71"/>
      <c r="S16" s="25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8"/>
      <c r="AI16" s="29">
        <f t="shared" si="5"/>
        <v>0</v>
      </c>
      <c r="AJ16" s="30">
        <f t="shared" si="0"/>
        <v>0</v>
      </c>
      <c r="AK16" s="30">
        <f t="shared" si="1"/>
        <v>0</v>
      </c>
      <c r="AL16" s="30">
        <f t="shared" si="2"/>
        <v>0</v>
      </c>
      <c r="AM16" s="30">
        <f t="shared" si="3"/>
        <v>0</v>
      </c>
      <c r="AN16" s="31">
        <f t="shared" si="4"/>
        <v>0</v>
      </c>
    </row>
    <row r="17" spans="1:40" x14ac:dyDescent="0.25">
      <c r="A17" s="22">
        <v>5</v>
      </c>
      <c r="B17" s="23"/>
      <c r="C17" s="24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8"/>
      <c r="R17" s="71"/>
      <c r="S17" s="25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8"/>
      <c r="AI17" s="29">
        <f t="shared" si="5"/>
        <v>0</v>
      </c>
      <c r="AJ17" s="30">
        <f t="shared" si="0"/>
        <v>0</v>
      </c>
      <c r="AK17" s="30">
        <f t="shared" si="1"/>
        <v>0</v>
      </c>
      <c r="AL17" s="30">
        <f t="shared" si="2"/>
        <v>0</v>
      </c>
      <c r="AM17" s="30">
        <f t="shared" si="3"/>
        <v>0</v>
      </c>
      <c r="AN17" s="31">
        <f t="shared" si="4"/>
        <v>0</v>
      </c>
    </row>
    <row r="18" spans="1:40" x14ac:dyDescent="0.25">
      <c r="A18" s="22">
        <v>6</v>
      </c>
      <c r="B18" s="23"/>
      <c r="C18" s="24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8"/>
      <c r="R18" s="71"/>
      <c r="S18" s="25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8"/>
      <c r="AI18" s="29">
        <f t="shared" si="5"/>
        <v>0</v>
      </c>
      <c r="AJ18" s="30">
        <f t="shared" si="0"/>
        <v>0</v>
      </c>
      <c r="AK18" s="30">
        <f t="shared" si="1"/>
        <v>0</v>
      </c>
      <c r="AL18" s="30">
        <f t="shared" si="2"/>
        <v>0</v>
      </c>
      <c r="AM18" s="30">
        <f t="shared" si="3"/>
        <v>0</v>
      </c>
      <c r="AN18" s="31">
        <f t="shared" si="4"/>
        <v>0</v>
      </c>
    </row>
    <row r="19" spans="1:40" x14ac:dyDescent="0.25">
      <c r="A19" s="22">
        <v>7</v>
      </c>
      <c r="B19" s="23"/>
      <c r="C19" s="24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8"/>
      <c r="R19" s="71"/>
      <c r="S19" s="25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8"/>
      <c r="AI19" s="29">
        <f t="shared" si="5"/>
        <v>0</v>
      </c>
      <c r="AJ19" s="30">
        <f t="shared" si="0"/>
        <v>0</v>
      </c>
      <c r="AK19" s="30">
        <f t="shared" si="1"/>
        <v>0</v>
      </c>
      <c r="AL19" s="30">
        <f t="shared" si="2"/>
        <v>0</v>
      </c>
      <c r="AM19" s="30">
        <f t="shared" si="3"/>
        <v>0</v>
      </c>
      <c r="AN19" s="31">
        <f t="shared" si="4"/>
        <v>0</v>
      </c>
    </row>
    <row r="20" spans="1:40" x14ac:dyDescent="0.25">
      <c r="A20" s="22">
        <v>8</v>
      </c>
      <c r="B20" s="23"/>
      <c r="C20" s="24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8"/>
      <c r="R20" s="71"/>
      <c r="S20" s="25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8"/>
      <c r="AI20" s="29">
        <f t="shared" si="5"/>
        <v>0</v>
      </c>
      <c r="AJ20" s="30">
        <f t="shared" si="0"/>
        <v>0</v>
      </c>
      <c r="AK20" s="30">
        <f t="shared" si="1"/>
        <v>0</v>
      </c>
      <c r="AL20" s="30">
        <f t="shared" si="2"/>
        <v>0</v>
      </c>
      <c r="AM20" s="30">
        <f t="shared" si="3"/>
        <v>0</v>
      </c>
      <c r="AN20" s="31">
        <f t="shared" si="4"/>
        <v>0</v>
      </c>
    </row>
    <row r="21" spans="1:40" x14ac:dyDescent="0.25">
      <c r="A21" s="22">
        <v>9</v>
      </c>
      <c r="B21" s="23"/>
      <c r="C21" s="24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8"/>
      <c r="R21" s="71"/>
      <c r="S21" s="25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8"/>
      <c r="AI21" s="29">
        <f t="shared" si="5"/>
        <v>0</v>
      </c>
      <c r="AJ21" s="30">
        <f t="shared" si="0"/>
        <v>0</v>
      </c>
      <c r="AK21" s="30">
        <f t="shared" si="1"/>
        <v>0</v>
      </c>
      <c r="AL21" s="30">
        <f t="shared" si="2"/>
        <v>0</v>
      </c>
      <c r="AM21" s="30">
        <f t="shared" si="3"/>
        <v>0</v>
      </c>
      <c r="AN21" s="31">
        <f t="shared" si="4"/>
        <v>0</v>
      </c>
    </row>
    <row r="22" spans="1:40" ht="16.5" thickBot="1" x14ac:dyDescent="0.3">
      <c r="A22" s="32">
        <v>10</v>
      </c>
      <c r="B22" s="33"/>
      <c r="C22" s="34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7"/>
      <c r="R22" s="72"/>
      <c r="S22" s="35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7"/>
      <c r="AI22" s="39">
        <f t="shared" si="5"/>
        <v>0</v>
      </c>
      <c r="AJ22" s="40">
        <f t="shared" si="0"/>
        <v>0</v>
      </c>
      <c r="AK22" s="40">
        <f t="shared" si="1"/>
        <v>0</v>
      </c>
      <c r="AL22" s="40">
        <f t="shared" si="2"/>
        <v>0</v>
      </c>
      <c r="AM22" s="40">
        <f t="shared" si="3"/>
        <v>0</v>
      </c>
      <c r="AN22" s="41">
        <f t="shared" si="4"/>
        <v>0</v>
      </c>
    </row>
    <row r="23" spans="1:40" x14ac:dyDescent="0.25">
      <c r="A23" s="42"/>
      <c r="B23" s="43"/>
      <c r="C23" s="44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6"/>
      <c r="AJ23" s="46"/>
      <c r="AK23" s="46"/>
      <c r="AL23" s="46"/>
      <c r="AM23" s="45"/>
      <c r="AN23" s="46"/>
    </row>
    <row r="24" spans="1:40" x14ac:dyDescent="0.25">
      <c r="A24" s="3"/>
      <c r="B24" s="145" t="str">
        <f>CONCATENATE("Yukarıda isimleri yazılı bulunan Sürekli işçi/işçiler ",AJ4," Yılı ",AJ5," döneminde puantajda belirtilen günlerde çalıştırılmıştır.")</f>
        <v>Yukarıda isimleri yazılı bulunan Sürekli işçi/işçiler 2020 Yılı 15 Mart - 14 Nisan döneminde puantajda belirtilen günlerde çalıştırılmıştır.</v>
      </c>
      <c r="C24" s="145"/>
      <c r="D24" s="145"/>
      <c r="E24" s="145"/>
      <c r="F24" s="145"/>
      <c r="G24" s="145"/>
      <c r="H24" s="145"/>
      <c r="I24" s="145"/>
      <c r="J24" s="145"/>
      <c r="K24" s="145"/>
      <c r="L24" s="145"/>
      <c r="M24" s="145"/>
      <c r="N24" s="145"/>
      <c r="O24" s="145"/>
      <c r="P24" s="145"/>
      <c r="Q24" s="145"/>
      <c r="R24" s="145"/>
      <c r="S24" s="145"/>
      <c r="T24" s="145"/>
      <c r="U24" s="145"/>
      <c r="V24" s="145"/>
      <c r="W24" s="145"/>
      <c r="X24" s="145"/>
      <c r="Y24" s="145"/>
      <c r="Z24" s="145"/>
      <c r="AA24" s="145"/>
      <c r="AB24" s="145"/>
      <c r="AC24" s="145"/>
      <c r="AD24" s="145"/>
      <c r="AE24" s="145"/>
      <c r="AF24" s="145"/>
      <c r="AG24" s="145"/>
      <c r="AH24" s="97"/>
      <c r="AI24" s="47"/>
      <c r="AJ24" s="51"/>
      <c r="AK24" s="51"/>
      <c r="AL24" s="51"/>
      <c r="AM24" s="51"/>
      <c r="AN24" s="51"/>
    </row>
    <row r="25" spans="1:40" x14ac:dyDescent="0.25">
      <c r="A25" s="3"/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75"/>
      <c r="S25" s="51"/>
      <c r="T25" s="51"/>
      <c r="U25" s="51"/>
      <c r="V25" s="51"/>
      <c r="W25" s="51"/>
      <c r="X25" s="51"/>
      <c r="Y25" s="51"/>
      <c r="Z25" s="95"/>
      <c r="AA25" s="95"/>
      <c r="AB25" s="51"/>
      <c r="AC25" s="51"/>
      <c r="AD25" s="51"/>
      <c r="AE25" s="95"/>
      <c r="AF25" s="95"/>
      <c r="AG25" s="51"/>
      <c r="AH25" s="95"/>
      <c r="AI25" s="51"/>
      <c r="AJ25" s="51"/>
      <c r="AK25" s="51"/>
      <c r="AL25" s="51"/>
      <c r="AM25" s="51"/>
      <c r="AN25" s="51"/>
    </row>
    <row r="26" spans="1:40" x14ac:dyDescent="0.25">
      <c r="A26" s="3"/>
      <c r="B26" s="49" t="s">
        <v>25</v>
      </c>
      <c r="C26" s="3"/>
      <c r="D26" s="50"/>
      <c r="E26" s="50"/>
      <c r="F26" s="50"/>
      <c r="G26" s="50"/>
      <c r="H26" s="51"/>
      <c r="I26" s="51"/>
      <c r="J26" s="140"/>
      <c r="K26" s="140"/>
      <c r="L26" s="140"/>
      <c r="M26" s="140"/>
      <c r="N26" s="140"/>
      <c r="O26" s="140"/>
      <c r="P26" s="140"/>
      <c r="Q26" s="51"/>
      <c r="R26" s="75"/>
      <c r="S26" s="51"/>
      <c r="T26" s="52"/>
      <c r="U26" s="51"/>
      <c r="V26" s="51"/>
      <c r="W26" s="51"/>
      <c r="X26" s="146" t="s">
        <v>40</v>
      </c>
      <c r="Y26" s="146"/>
      <c r="Z26" s="146"/>
      <c r="AA26" s="146"/>
      <c r="AB26" s="146"/>
      <c r="AC26" s="146"/>
      <c r="AD26" s="146"/>
      <c r="AE26" s="146"/>
      <c r="AF26" s="146"/>
      <c r="AG26" s="146"/>
      <c r="AH26" s="98"/>
      <c r="AI26" s="51"/>
      <c r="AJ26" s="51"/>
      <c r="AK26" s="51"/>
      <c r="AL26" s="51"/>
      <c r="AM26" s="51"/>
      <c r="AN26" s="51"/>
    </row>
    <row r="27" spans="1:40" x14ac:dyDescent="0.25">
      <c r="A27" s="3"/>
      <c r="B27" s="3"/>
      <c r="C27" s="3"/>
      <c r="D27" s="50"/>
      <c r="E27" s="50"/>
      <c r="F27" s="50"/>
      <c r="G27" s="50"/>
      <c r="H27" s="50"/>
      <c r="I27" s="50"/>
      <c r="J27" s="141"/>
      <c r="K27" s="142"/>
      <c r="L27" s="142"/>
      <c r="M27" s="142"/>
      <c r="N27" s="142"/>
      <c r="O27" s="142"/>
      <c r="P27" s="142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</row>
    <row r="28" spans="1:40" x14ac:dyDescent="0.25">
      <c r="A28" s="3"/>
      <c r="B28" s="3"/>
      <c r="C28" s="3"/>
      <c r="D28" s="151"/>
      <c r="E28" s="151"/>
      <c r="F28" s="151"/>
      <c r="G28" s="151"/>
      <c r="H28" s="151"/>
      <c r="I28" s="151"/>
      <c r="J28" s="151"/>
      <c r="K28" s="147" t="s">
        <v>27</v>
      </c>
      <c r="L28" s="147"/>
      <c r="M28" s="147"/>
      <c r="N28" s="147"/>
      <c r="O28" s="147"/>
      <c r="P28" s="147"/>
      <c r="Q28" s="147"/>
      <c r="R28" s="76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</row>
    <row r="29" spans="1:40" x14ac:dyDescent="0.25">
      <c r="A29" s="3"/>
      <c r="B29" s="54" t="s">
        <v>28</v>
      </c>
      <c r="C29" s="55"/>
      <c r="D29" s="56"/>
      <c r="E29" s="56"/>
      <c r="F29" s="56"/>
      <c r="G29" s="56"/>
      <c r="H29" s="56"/>
      <c r="I29" s="56"/>
      <c r="J29" s="56"/>
      <c r="K29" s="150">
        <f ca="1">TODAY()</f>
        <v>43829</v>
      </c>
      <c r="L29" s="150"/>
      <c r="M29" s="150"/>
      <c r="N29" s="150"/>
      <c r="O29" s="150"/>
      <c r="P29" s="150"/>
      <c r="Q29" s="150"/>
      <c r="R29" s="73"/>
      <c r="S29" s="56"/>
      <c r="T29" s="56"/>
      <c r="U29" s="56"/>
      <c r="V29" s="56"/>
      <c r="W29" s="56"/>
      <c r="X29" s="56"/>
      <c r="Y29" s="56"/>
      <c r="Z29" s="56"/>
      <c r="AA29" s="56"/>
      <c r="AB29" s="137" t="s">
        <v>28</v>
      </c>
      <c r="AC29" s="137"/>
      <c r="AD29" s="137"/>
      <c r="AE29" s="137"/>
      <c r="AF29" s="137"/>
      <c r="AG29" s="137"/>
      <c r="AH29" s="94"/>
      <c r="AI29" s="149"/>
      <c r="AJ29" s="149"/>
      <c r="AK29" s="149"/>
      <c r="AL29" s="149"/>
      <c r="AM29" s="149"/>
      <c r="AN29" s="50"/>
    </row>
    <row r="30" spans="1:40" x14ac:dyDescent="0.25">
      <c r="A30" s="3"/>
      <c r="B30" s="59"/>
      <c r="C30" s="54"/>
      <c r="D30" s="56"/>
      <c r="E30" s="56"/>
      <c r="F30" s="56"/>
      <c r="G30" s="56"/>
      <c r="H30" s="56"/>
      <c r="I30" s="56"/>
      <c r="J30" s="56"/>
      <c r="K30" s="135"/>
      <c r="L30" s="136"/>
      <c r="M30" s="136"/>
      <c r="N30" s="136"/>
      <c r="O30" s="136"/>
      <c r="P30" s="136"/>
      <c r="Q30" s="136"/>
      <c r="R30" s="74"/>
      <c r="S30" s="56"/>
      <c r="T30" s="56"/>
      <c r="U30" s="56"/>
      <c r="V30" s="56"/>
      <c r="W30" s="56"/>
      <c r="X30" s="56"/>
      <c r="Y30" s="56"/>
      <c r="Z30" s="56"/>
      <c r="AA30" s="56"/>
      <c r="AB30" s="58"/>
      <c r="AC30" s="58"/>
      <c r="AD30" s="54"/>
      <c r="AE30" s="54"/>
      <c r="AF30" s="54"/>
      <c r="AG30" s="54"/>
      <c r="AH30" s="54"/>
      <c r="AI30" s="138"/>
      <c r="AJ30" s="138"/>
      <c r="AK30" s="138"/>
      <c r="AL30" s="138"/>
      <c r="AM30" s="138"/>
      <c r="AN30" s="50"/>
    </row>
    <row r="31" spans="1:40" x14ac:dyDescent="0.25">
      <c r="A31" s="3"/>
      <c r="B31" s="54" t="s">
        <v>29</v>
      </c>
      <c r="C31" s="55"/>
      <c r="D31" s="136"/>
      <c r="E31" s="136"/>
      <c r="F31" s="136"/>
      <c r="G31" s="136"/>
      <c r="H31" s="136"/>
      <c r="I31" s="136"/>
      <c r="J31" s="13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138" t="s">
        <v>29</v>
      </c>
      <c r="AC31" s="138"/>
      <c r="AD31" s="138"/>
      <c r="AE31" s="90"/>
      <c r="AF31" s="90"/>
      <c r="AG31" s="54"/>
      <c r="AH31" s="54"/>
      <c r="AI31" s="148"/>
      <c r="AJ31" s="148"/>
      <c r="AK31" s="148"/>
      <c r="AL31" s="148"/>
      <c r="AM31" s="148"/>
      <c r="AN31" s="50"/>
    </row>
    <row r="32" spans="1:40" x14ac:dyDescent="0.25">
      <c r="A32" s="3"/>
      <c r="B32" s="59"/>
      <c r="C32" s="59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8"/>
      <c r="AC32" s="58"/>
      <c r="AD32" s="58"/>
      <c r="AE32" s="58"/>
      <c r="AF32" s="58"/>
      <c r="AG32" s="58"/>
      <c r="AH32" s="58"/>
      <c r="AI32" s="56"/>
      <c r="AJ32" s="56"/>
      <c r="AK32" s="56"/>
      <c r="AL32" s="56"/>
      <c r="AM32" s="56"/>
      <c r="AN32" s="50"/>
    </row>
    <row r="33" spans="1:40" x14ac:dyDescent="0.25">
      <c r="A33" s="3"/>
      <c r="B33" s="54" t="s">
        <v>55</v>
      </c>
      <c r="C33" s="59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8" t="s">
        <v>56</v>
      </c>
      <c r="AC33" s="58"/>
      <c r="AD33" s="58"/>
      <c r="AE33" s="105"/>
      <c r="AF33" s="90"/>
      <c r="AG33" s="58"/>
      <c r="AH33" s="58"/>
      <c r="AI33" s="56"/>
      <c r="AJ33" s="56"/>
      <c r="AK33" s="59"/>
      <c r="AL33" s="56"/>
      <c r="AM33" s="56"/>
      <c r="AN33" s="50"/>
    </row>
    <row r="34" spans="1:40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61"/>
      <c r="AL34" s="3"/>
      <c r="AM34" s="3"/>
      <c r="AN34" s="3"/>
    </row>
  </sheetData>
  <mergeCells count="62">
    <mergeCell ref="A5:B5"/>
    <mergeCell ref="AJ5:AN5"/>
    <mergeCell ref="L8:L11"/>
    <mergeCell ref="N8:N11"/>
    <mergeCell ref="O8:O11"/>
    <mergeCell ref="P8:P11"/>
    <mergeCell ref="Q8:Q11"/>
    <mergeCell ref="S8:S11"/>
    <mergeCell ref="R8:R11"/>
    <mergeCell ref="AG8:AG11"/>
    <mergeCell ref="T8:T11"/>
    <mergeCell ref="U8:U11"/>
    <mergeCell ref="V8:V11"/>
    <mergeCell ref="AI8:AI12"/>
    <mergeCell ref="AJ8:AJ12"/>
    <mergeCell ref="AK8:AK12"/>
    <mergeCell ref="A4:B4"/>
    <mergeCell ref="E4:X4"/>
    <mergeCell ref="AJ4:AN4"/>
    <mergeCell ref="M8:M11"/>
    <mergeCell ref="A7:A10"/>
    <mergeCell ref="B7:C10"/>
    <mergeCell ref="D7:AH7"/>
    <mergeCell ref="AI7:AN7"/>
    <mergeCell ref="D8:D11"/>
    <mergeCell ref="E8:E11"/>
    <mergeCell ref="F8:F11"/>
    <mergeCell ref="G8:G11"/>
    <mergeCell ref="H8:H11"/>
    <mergeCell ref="I8:I11"/>
    <mergeCell ref="J8:J11"/>
    <mergeCell ref="K8:K11"/>
    <mergeCell ref="AN8:AN12"/>
    <mergeCell ref="B24:AG24"/>
    <mergeCell ref="AL8:AL12"/>
    <mergeCell ref="AM8:AM12"/>
    <mergeCell ref="D31:J31"/>
    <mergeCell ref="AB31:AD31"/>
    <mergeCell ref="W8:W11"/>
    <mergeCell ref="X8:X11"/>
    <mergeCell ref="Y8:Y11"/>
    <mergeCell ref="AB8:AB11"/>
    <mergeCell ref="AC8:AC11"/>
    <mergeCell ref="Z8:Z11"/>
    <mergeCell ref="AA8:AA11"/>
    <mergeCell ref="D28:J28"/>
    <mergeCell ref="K28:Q28"/>
    <mergeCell ref="AD8:AD11"/>
    <mergeCell ref="K30:Q30"/>
    <mergeCell ref="AI30:AM30"/>
    <mergeCell ref="AI31:AM31"/>
    <mergeCell ref="AE8:AE11"/>
    <mergeCell ref="AF8:AF11"/>
    <mergeCell ref="AH8:AH11"/>
    <mergeCell ref="J26:P26"/>
    <mergeCell ref="X26:AG26"/>
    <mergeCell ref="J27:P27"/>
    <mergeCell ref="AH4:AI4"/>
    <mergeCell ref="AH5:AI5"/>
    <mergeCell ref="K29:Q29"/>
    <mergeCell ref="AB29:AG29"/>
    <mergeCell ref="AI29:AM29"/>
  </mergeCells>
  <conditionalFormatting sqref="F13:J13 M13:W13 AG13:AH13 D14:AH22">
    <cfRule type="cellIs" dxfId="230" priority="31" stopIfTrue="1" operator="equal">
      <formula>"T"</formula>
    </cfRule>
    <cfRule type="cellIs" dxfId="229" priority="32" stopIfTrue="1" operator="equal">
      <formula>"R"</formula>
    </cfRule>
    <cfRule type="cellIs" dxfId="228" priority="33" stopIfTrue="1" operator="equal">
      <formula>"İ"</formula>
    </cfRule>
  </conditionalFormatting>
  <conditionalFormatting sqref="D13">
    <cfRule type="cellIs" dxfId="227" priority="22" stopIfTrue="1" operator="equal">
      <formula>"T"</formula>
    </cfRule>
    <cfRule type="cellIs" dxfId="226" priority="23" stopIfTrue="1" operator="equal">
      <formula>"R"</formula>
    </cfRule>
    <cfRule type="cellIs" dxfId="225" priority="24" stopIfTrue="1" operator="equal">
      <formula>"İ"</formula>
    </cfRule>
  </conditionalFormatting>
  <conditionalFormatting sqref="K13">
    <cfRule type="cellIs" dxfId="224" priority="19" stopIfTrue="1" operator="equal">
      <formula>"T"</formula>
    </cfRule>
    <cfRule type="cellIs" dxfId="223" priority="20" stopIfTrue="1" operator="equal">
      <formula>"R"</formula>
    </cfRule>
    <cfRule type="cellIs" dxfId="222" priority="21" stopIfTrue="1" operator="equal">
      <formula>"İ"</formula>
    </cfRule>
  </conditionalFormatting>
  <conditionalFormatting sqref="X13:Y13">
    <cfRule type="cellIs" dxfId="221" priority="13" stopIfTrue="1" operator="equal">
      <formula>"T"</formula>
    </cfRule>
    <cfRule type="cellIs" dxfId="220" priority="14" stopIfTrue="1" operator="equal">
      <formula>"R"</formula>
    </cfRule>
    <cfRule type="cellIs" dxfId="219" priority="15" stopIfTrue="1" operator="equal">
      <formula>"İ"</formula>
    </cfRule>
  </conditionalFormatting>
  <conditionalFormatting sqref="Z13:AD13">
    <cfRule type="cellIs" dxfId="218" priority="4" stopIfTrue="1" operator="equal">
      <formula>"T"</formula>
    </cfRule>
    <cfRule type="cellIs" dxfId="217" priority="5" stopIfTrue="1" operator="equal">
      <formula>"R"</formula>
    </cfRule>
    <cfRule type="cellIs" dxfId="216" priority="6" stopIfTrue="1" operator="equal">
      <formula>"İ"</formula>
    </cfRule>
  </conditionalFormatting>
  <conditionalFormatting sqref="AE13:AF13">
    <cfRule type="cellIs" dxfId="215" priority="1" stopIfTrue="1" operator="equal">
      <formula>"T"</formula>
    </cfRule>
    <cfRule type="cellIs" dxfId="214" priority="2" stopIfTrue="1" operator="equal">
      <formula>"R"</formula>
    </cfRule>
    <cfRule type="cellIs" dxfId="213" priority="3" stopIfTrue="1" operator="equal">
      <formula>"İ"</formula>
    </cfRule>
  </conditionalFormatting>
  <dataValidations count="1">
    <dataValidation type="textLength" allowBlank="1" showInputMessage="1" showErrorMessage="1" errorTitle="uyarı !!" error="T.C. KİMLİK NO 11 RAKAMDAN OLUŞMALIDIR.." sqref="B13:B22">
      <formula1>11</formula1>
      <formula2>11</formula2>
    </dataValidation>
  </dataValidations>
  <pageMargins left="0.78740157480314965" right="0.39370078740157483" top="0.59055118110236227" bottom="0.39370078740157483" header="0.31496062992125984" footer="0.31496062992125984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M34"/>
  <sheetViews>
    <sheetView workbookViewId="0">
      <selection activeCell="AN25" sqref="AN25"/>
    </sheetView>
  </sheetViews>
  <sheetFormatPr defaultColWidth="11" defaultRowHeight="15.75" x14ac:dyDescent="0.25"/>
  <cols>
    <col min="1" max="1" width="4" bestFit="1" customWidth="1"/>
    <col min="2" max="2" width="23.625" bestFit="1" customWidth="1"/>
    <col min="3" max="3" width="13.5" customWidth="1"/>
    <col min="4" max="5" width="3.125" bestFit="1" customWidth="1"/>
    <col min="6" max="6" width="4.125" bestFit="1" customWidth="1"/>
    <col min="7" max="29" width="3.125" bestFit="1" customWidth="1"/>
    <col min="30" max="31" width="3.125" customWidth="1"/>
    <col min="32" max="34" width="3.125" bestFit="1" customWidth="1"/>
    <col min="35" max="35" width="3.625" customWidth="1"/>
    <col min="36" max="38" width="3.125" bestFit="1" customWidth="1"/>
    <col min="39" max="39" width="5.5" customWidth="1"/>
  </cols>
  <sheetData>
    <row r="3" spans="1:39" ht="16.5" thickBot="1" x14ac:dyDescent="0.3">
      <c r="AG3" s="62"/>
      <c r="AH3" s="62"/>
    </row>
    <row r="4" spans="1:39" ht="16.5" thickBot="1" x14ac:dyDescent="0.3">
      <c r="A4" s="108" t="s">
        <v>39</v>
      </c>
      <c r="B4" s="109"/>
      <c r="C4" s="101"/>
      <c r="D4" s="1"/>
      <c r="E4" s="112" t="s">
        <v>0</v>
      </c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2"/>
      <c r="Y4" s="2"/>
      <c r="Z4" s="2"/>
      <c r="AA4" s="3"/>
      <c r="AB4" s="3"/>
      <c r="AC4" s="3"/>
      <c r="AD4" s="3"/>
      <c r="AE4" s="3"/>
      <c r="AF4" s="63"/>
      <c r="AG4" s="156" t="s">
        <v>1</v>
      </c>
      <c r="AH4" s="157"/>
      <c r="AI4" s="115">
        <v>2020</v>
      </c>
      <c r="AJ4" s="116"/>
      <c r="AK4" s="116"/>
      <c r="AL4" s="116"/>
      <c r="AM4" s="117"/>
    </row>
    <row r="5" spans="1:39" ht="16.5" thickBot="1" x14ac:dyDescent="0.3">
      <c r="A5" s="121" t="s">
        <v>2</v>
      </c>
      <c r="B5" s="122"/>
      <c r="C5" s="100" t="s">
        <v>3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64"/>
      <c r="AG5" s="154" t="s">
        <v>4</v>
      </c>
      <c r="AH5" s="155"/>
      <c r="AI5" s="106" t="s">
        <v>43</v>
      </c>
      <c r="AJ5" s="106"/>
      <c r="AK5" s="106"/>
      <c r="AL5" s="106"/>
      <c r="AM5" s="107"/>
    </row>
    <row r="6" spans="1:39" ht="16.5" thickBot="1" x14ac:dyDescent="0.3">
      <c r="A6" s="5"/>
      <c r="B6" s="6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6"/>
      <c r="AH6" s="6"/>
      <c r="AI6" s="6"/>
      <c r="AJ6" s="6"/>
      <c r="AK6" s="6"/>
      <c r="AL6" s="6"/>
      <c r="AM6" s="7"/>
    </row>
    <row r="7" spans="1:39" x14ac:dyDescent="0.25">
      <c r="A7" s="127"/>
      <c r="B7" s="129" t="s">
        <v>5</v>
      </c>
      <c r="C7" s="129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31"/>
      <c r="AD7" s="131"/>
      <c r="AE7" s="131"/>
      <c r="AF7" s="131"/>
      <c r="AG7" s="131"/>
      <c r="AH7" s="132" t="s">
        <v>7</v>
      </c>
      <c r="AI7" s="133"/>
      <c r="AJ7" s="133"/>
      <c r="AK7" s="133"/>
      <c r="AL7" s="133"/>
      <c r="AM7" s="134"/>
    </row>
    <row r="8" spans="1:39" ht="15.95" customHeight="1" x14ac:dyDescent="0.25">
      <c r="A8" s="128"/>
      <c r="B8" s="130"/>
      <c r="C8" s="130"/>
      <c r="D8" s="118" t="s">
        <v>12</v>
      </c>
      <c r="E8" s="118" t="s">
        <v>13</v>
      </c>
      <c r="F8" s="118" t="s">
        <v>14</v>
      </c>
      <c r="G8" s="118" t="s">
        <v>8</v>
      </c>
      <c r="H8" s="118" t="s">
        <v>9</v>
      </c>
      <c r="I8" s="118" t="s">
        <v>10</v>
      </c>
      <c r="J8" s="118" t="s">
        <v>11</v>
      </c>
      <c r="K8" s="118" t="s">
        <v>12</v>
      </c>
      <c r="L8" s="118" t="s">
        <v>13</v>
      </c>
      <c r="M8" s="118" t="s">
        <v>14</v>
      </c>
      <c r="N8" s="118" t="s">
        <v>8</v>
      </c>
      <c r="O8" s="118" t="s">
        <v>9</v>
      </c>
      <c r="P8" s="118" t="s">
        <v>10</v>
      </c>
      <c r="Q8" s="118" t="s">
        <v>11</v>
      </c>
      <c r="R8" s="118" t="s">
        <v>12</v>
      </c>
      <c r="S8" s="118" t="s">
        <v>13</v>
      </c>
      <c r="T8" s="118" t="s">
        <v>14</v>
      </c>
      <c r="U8" s="118" t="s">
        <v>8</v>
      </c>
      <c r="V8" s="118" t="s">
        <v>9</v>
      </c>
      <c r="W8" s="118" t="s">
        <v>10</v>
      </c>
      <c r="X8" s="118" t="s">
        <v>11</v>
      </c>
      <c r="Y8" s="118" t="s">
        <v>12</v>
      </c>
      <c r="Z8" s="118" t="s">
        <v>13</v>
      </c>
      <c r="AA8" s="118" t="s">
        <v>14</v>
      </c>
      <c r="AB8" s="118" t="s">
        <v>8</v>
      </c>
      <c r="AC8" s="118" t="s">
        <v>9</v>
      </c>
      <c r="AD8" s="118" t="s">
        <v>10</v>
      </c>
      <c r="AE8" s="118" t="s">
        <v>11</v>
      </c>
      <c r="AF8" s="118" t="s">
        <v>12</v>
      </c>
      <c r="AG8" s="118" t="s">
        <v>13</v>
      </c>
      <c r="AH8" s="143" t="s">
        <v>31</v>
      </c>
      <c r="AI8" s="144" t="s">
        <v>15</v>
      </c>
      <c r="AJ8" s="144" t="s">
        <v>16</v>
      </c>
      <c r="AK8" s="144" t="s">
        <v>17</v>
      </c>
      <c r="AL8" s="144" t="s">
        <v>18</v>
      </c>
      <c r="AM8" s="139" t="s">
        <v>7</v>
      </c>
    </row>
    <row r="9" spans="1:39" x14ac:dyDescent="0.25">
      <c r="A9" s="128"/>
      <c r="B9" s="130"/>
      <c r="C9" s="130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19"/>
      <c r="AD9" s="119"/>
      <c r="AE9" s="119"/>
      <c r="AF9" s="119"/>
      <c r="AG9" s="119"/>
      <c r="AH9" s="144"/>
      <c r="AI9" s="144"/>
      <c r="AJ9" s="144"/>
      <c r="AK9" s="144"/>
      <c r="AL9" s="144"/>
      <c r="AM9" s="139"/>
    </row>
    <row r="10" spans="1:39" x14ac:dyDescent="0.25">
      <c r="A10" s="128"/>
      <c r="B10" s="130"/>
      <c r="C10" s="130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44"/>
      <c r="AI10" s="144"/>
      <c r="AJ10" s="144"/>
      <c r="AK10" s="144"/>
      <c r="AL10" s="144"/>
      <c r="AM10" s="139"/>
    </row>
    <row r="11" spans="1:39" x14ac:dyDescent="0.25">
      <c r="A11" s="8" t="s">
        <v>19</v>
      </c>
      <c r="B11" s="9" t="s">
        <v>20</v>
      </c>
      <c r="C11" s="9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44"/>
      <c r="AI11" s="144"/>
      <c r="AJ11" s="144"/>
      <c r="AK11" s="144"/>
      <c r="AL11" s="144"/>
      <c r="AM11" s="139"/>
    </row>
    <row r="12" spans="1:39" x14ac:dyDescent="0.25">
      <c r="A12" s="10" t="s">
        <v>21</v>
      </c>
      <c r="B12" s="11" t="s">
        <v>22</v>
      </c>
      <c r="C12" s="11" t="s">
        <v>23</v>
      </c>
      <c r="D12" s="12">
        <v>15</v>
      </c>
      <c r="E12" s="12">
        <v>16</v>
      </c>
      <c r="F12" s="12">
        <v>17</v>
      </c>
      <c r="G12" s="12">
        <v>18</v>
      </c>
      <c r="H12" s="12">
        <v>19</v>
      </c>
      <c r="I12" s="12">
        <v>20</v>
      </c>
      <c r="J12" s="12">
        <v>21</v>
      </c>
      <c r="K12" s="12">
        <v>22</v>
      </c>
      <c r="L12" s="12">
        <v>23</v>
      </c>
      <c r="M12" s="12">
        <v>24</v>
      </c>
      <c r="N12" s="12">
        <v>25</v>
      </c>
      <c r="O12" s="12">
        <v>26</v>
      </c>
      <c r="P12" s="12">
        <v>27</v>
      </c>
      <c r="Q12" s="12">
        <v>28</v>
      </c>
      <c r="R12" s="12">
        <v>29</v>
      </c>
      <c r="S12" s="12">
        <v>30</v>
      </c>
      <c r="T12" s="12">
        <v>1</v>
      </c>
      <c r="U12" s="12">
        <v>2</v>
      </c>
      <c r="V12" s="12">
        <v>3</v>
      </c>
      <c r="W12" s="12">
        <v>4</v>
      </c>
      <c r="X12" s="12">
        <v>5</v>
      </c>
      <c r="Y12" s="12">
        <v>6</v>
      </c>
      <c r="Z12" s="12">
        <v>7</v>
      </c>
      <c r="AA12" s="12">
        <v>8</v>
      </c>
      <c r="AB12" s="12">
        <v>9</v>
      </c>
      <c r="AC12" s="12">
        <v>10</v>
      </c>
      <c r="AD12" s="12">
        <v>11</v>
      </c>
      <c r="AE12" s="12">
        <v>12</v>
      </c>
      <c r="AF12" s="12">
        <v>13</v>
      </c>
      <c r="AG12" s="12">
        <v>14</v>
      </c>
      <c r="AH12" s="144"/>
      <c r="AI12" s="144"/>
      <c r="AJ12" s="144"/>
      <c r="AK12" s="144"/>
      <c r="AL12" s="144"/>
      <c r="AM12" s="139"/>
    </row>
    <row r="13" spans="1:39" x14ac:dyDescent="0.25">
      <c r="A13" s="13">
        <v>1</v>
      </c>
      <c r="B13" s="14"/>
      <c r="C13" s="82"/>
      <c r="D13" s="17" t="s">
        <v>32</v>
      </c>
      <c r="E13" s="68" t="s">
        <v>32</v>
      </c>
      <c r="F13" s="17" t="s">
        <v>32</v>
      </c>
      <c r="G13" s="16" t="s">
        <v>24</v>
      </c>
      <c r="H13" s="16" t="s">
        <v>24</v>
      </c>
      <c r="I13" s="17" t="s">
        <v>32</v>
      </c>
      <c r="J13" s="17" t="s">
        <v>32</v>
      </c>
      <c r="K13" s="17" t="s">
        <v>32</v>
      </c>
      <c r="L13" s="16" t="s">
        <v>24</v>
      </c>
      <c r="M13" s="17" t="s">
        <v>32</v>
      </c>
      <c r="N13" s="16" t="s">
        <v>24</v>
      </c>
      <c r="O13" s="16" t="s">
        <v>24</v>
      </c>
      <c r="P13" s="17" t="s">
        <v>32</v>
      </c>
      <c r="Q13" s="81" t="s">
        <v>32</v>
      </c>
      <c r="R13" s="17" t="s">
        <v>32</v>
      </c>
      <c r="S13" s="81" t="s">
        <v>32</v>
      </c>
      <c r="T13" s="17" t="s">
        <v>24</v>
      </c>
      <c r="U13" s="16" t="s">
        <v>24</v>
      </c>
      <c r="V13" s="16" t="s">
        <v>24</v>
      </c>
      <c r="W13" s="17" t="s">
        <v>32</v>
      </c>
      <c r="X13" s="17" t="s">
        <v>32</v>
      </c>
      <c r="Y13" s="17" t="s">
        <v>32</v>
      </c>
      <c r="Z13" s="18" t="s">
        <v>32</v>
      </c>
      <c r="AA13" s="18" t="s">
        <v>32</v>
      </c>
      <c r="AB13" s="16" t="s">
        <v>24</v>
      </c>
      <c r="AC13" s="16" t="s">
        <v>24</v>
      </c>
      <c r="AD13" s="17" t="s">
        <v>32</v>
      </c>
      <c r="AE13" s="17" t="s">
        <v>32</v>
      </c>
      <c r="AF13" s="17" t="s">
        <v>32</v>
      </c>
      <c r="AG13" s="18" t="s">
        <v>32</v>
      </c>
      <c r="AH13" s="19">
        <f>COUNTIF(D13:AG13,"X")</f>
        <v>20</v>
      </c>
      <c r="AI13" s="20">
        <f t="shared" ref="AI13:AI22" si="0">COUNTIF(D13:AG13,"T")</f>
        <v>10</v>
      </c>
      <c r="AJ13" s="20">
        <f t="shared" ref="AJ13:AJ22" si="1">COUNTIF(D13:AG13,"İ")</f>
        <v>0</v>
      </c>
      <c r="AK13" s="20">
        <f t="shared" ref="AK13:AK22" si="2">COUNTIF(D13:AG13,"R")</f>
        <v>0</v>
      </c>
      <c r="AL13" s="20">
        <f t="shared" ref="AL13:AL22" si="3">COUNTIF(D13:AG13,"G")</f>
        <v>0</v>
      </c>
      <c r="AM13" s="21">
        <f t="shared" ref="AM13:AM22" si="4">SUM(AH13:AL13)</f>
        <v>30</v>
      </c>
    </row>
    <row r="14" spans="1:39" x14ac:dyDescent="0.25">
      <c r="A14" s="22">
        <v>2</v>
      </c>
      <c r="B14" s="23"/>
      <c r="C14" s="24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5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8"/>
      <c r="AH14" s="29">
        <f t="shared" ref="AH14:AH22" si="5">COUNTIF(D14:AG14,"D")</f>
        <v>0</v>
      </c>
      <c r="AI14" s="30">
        <f t="shared" si="0"/>
        <v>0</v>
      </c>
      <c r="AJ14" s="30">
        <f t="shared" si="1"/>
        <v>0</v>
      </c>
      <c r="AK14" s="30">
        <f t="shared" si="2"/>
        <v>0</v>
      </c>
      <c r="AL14" s="30">
        <f t="shared" si="3"/>
        <v>0</v>
      </c>
      <c r="AM14" s="31">
        <f t="shared" si="4"/>
        <v>0</v>
      </c>
    </row>
    <row r="15" spans="1:39" x14ac:dyDescent="0.25">
      <c r="A15" s="22">
        <v>3</v>
      </c>
      <c r="B15" s="23"/>
      <c r="C15" s="24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5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8"/>
      <c r="AH15" s="29">
        <f t="shared" si="5"/>
        <v>0</v>
      </c>
      <c r="AI15" s="30">
        <f t="shared" si="0"/>
        <v>0</v>
      </c>
      <c r="AJ15" s="30">
        <f t="shared" si="1"/>
        <v>0</v>
      </c>
      <c r="AK15" s="30">
        <f t="shared" si="2"/>
        <v>0</v>
      </c>
      <c r="AL15" s="30">
        <f t="shared" si="3"/>
        <v>0</v>
      </c>
      <c r="AM15" s="31">
        <f t="shared" si="4"/>
        <v>0</v>
      </c>
    </row>
    <row r="16" spans="1:39" x14ac:dyDescent="0.25">
      <c r="A16" s="22">
        <v>4</v>
      </c>
      <c r="B16" s="23"/>
      <c r="C16" s="24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8"/>
      <c r="R16" s="25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8"/>
      <c r="AH16" s="29">
        <f t="shared" si="5"/>
        <v>0</v>
      </c>
      <c r="AI16" s="30">
        <f t="shared" si="0"/>
        <v>0</v>
      </c>
      <c r="AJ16" s="30">
        <f t="shared" si="1"/>
        <v>0</v>
      </c>
      <c r="AK16" s="30">
        <f t="shared" si="2"/>
        <v>0</v>
      </c>
      <c r="AL16" s="30">
        <f t="shared" si="3"/>
        <v>0</v>
      </c>
      <c r="AM16" s="31">
        <f t="shared" si="4"/>
        <v>0</v>
      </c>
    </row>
    <row r="17" spans="1:39" x14ac:dyDescent="0.25">
      <c r="A17" s="22">
        <v>5</v>
      </c>
      <c r="B17" s="23"/>
      <c r="C17" s="24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8"/>
      <c r="R17" s="25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8"/>
      <c r="AH17" s="29">
        <f t="shared" si="5"/>
        <v>0</v>
      </c>
      <c r="AI17" s="30">
        <f t="shared" si="0"/>
        <v>0</v>
      </c>
      <c r="AJ17" s="30">
        <f t="shared" si="1"/>
        <v>0</v>
      </c>
      <c r="AK17" s="30">
        <f t="shared" si="2"/>
        <v>0</v>
      </c>
      <c r="AL17" s="30">
        <f t="shared" si="3"/>
        <v>0</v>
      </c>
      <c r="AM17" s="31">
        <f t="shared" si="4"/>
        <v>0</v>
      </c>
    </row>
    <row r="18" spans="1:39" x14ac:dyDescent="0.25">
      <c r="A18" s="22">
        <v>6</v>
      </c>
      <c r="B18" s="23"/>
      <c r="C18" s="24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8"/>
      <c r="R18" s="25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8"/>
      <c r="AH18" s="29">
        <f t="shared" si="5"/>
        <v>0</v>
      </c>
      <c r="AI18" s="30">
        <f t="shared" si="0"/>
        <v>0</v>
      </c>
      <c r="AJ18" s="30">
        <f t="shared" si="1"/>
        <v>0</v>
      </c>
      <c r="AK18" s="30">
        <f t="shared" si="2"/>
        <v>0</v>
      </c>
      <c r="AL18" s="30">
        <f t="shared" si="3"/>
        <v>0</v>
      </c>
      <c r="AM18" s="31">
        <f t="shared" si="4"/>
        <v>0</v>
      </c>
    </row>
    <row r="19" spans="1:39" x14ac:dyDescent="0.25">
      <c r="A19" s="22">
        <v>7</v>
      </c>
      <c r="B19" s="23"/>
      <c r="C19" s="24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8"/>
      <c r="R19" s="25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8"/>
      <c r="AH19" s="29">
        <f t="shared" si="5"/>
        <v>0</v>
      </c>
      <c r="AI19" s="30">
        <f t="shared" si="0"/>
        <v>0</v>
      </c>
      <c r="AJ19" s="30">
        <f t="shared" si="1"/>
        <v>0</v>
      </c>
      <c r="AK19" s="30">
        <f t="shared" si="2"/>
        <v>0</v>
      </c>
      <c r="AL19" s="30">
        <f t="shared" si="3"/>
        <v>0</v>
      </c>
      <c r="AM19" s="31">
        <f t="shared" si="4"/>
        <v>0</v>
      </c>
    </row>
    <row r="20" spans="1:39" x14ac:dyDescent="0.25">
      <c r="A20" s="22">
        <v>8</v>
      </c>
      <c r="B20" s="23"/>
      <c r="C20" s="24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8"/>
      <c r="R20" s="25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8"/>
      <c r="AH20" s="29">
        <f t="shared" si="5"/>
        <v>0</v>
      </c>
      <c r="AI20" s="30">
        <f t="shared" si="0"/>
        <v>0</v>
      </c>
      <c r="AJ20" s="30">
        <f t="shared" si="1"/>
        <v>0</v>
      </c>
      <c r="AK20" s="30">
        <f t="shared" si="2"/>
        <v>0</v>
      </c>
      <c r="AL20" s="30">
        <f t="shared" si="3"/>
        <v>0</v>
      </c>
      <c r="AM20" s="31">
        <f t="shared" si="4"/>
        <v>0</v>
      </c>
    </row>
    <row r="21" spans="1:39" x14ac:dyDescent="0.25">
      <c r="A21" s="22">
        <v>9</v>
      </c>
      <c r="B21" s="23"/>
      <c r="C21" s="24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8"/>
      <c r="R21" s="25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8"/>
      <c r="AH21" s="29">
        <f t="shared" si="5"/>
        <v>0</v>
      </c>
      <c r="AI21" s="30">
        <f t="shared" si="0"/>
        <v>0</v>
      </c>
      <c r="AJ21" s="30">
        <f t="shared" si="1"/>
        <v>0</v>
      </c>
      <c r="AK21" s="30">
        <f t="shared" si="2"/>
        <v>0</v>
      </c>
      <c r="AL21" s="30">
        <f t="shared" si="3"/>
        <v>0</v>
      </c>
      <c r="AM21" s="31">
        <f t="shared" si="4"/>
        <v>0</v>
      </c>
    </row>
    <row r="22" spans="1:39" ht="16.5" thickBot="1" x14ac:dyDescent="0.3">
      <c r="A22" s="32">
        <v>10</v>
      </c>
      <c r="B22" s="33"/>
      <c r="C22" s="34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7"/>
      <c r="R22" s="35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7"/>
      <c r="AH22" s="39">
        <f t="shared" si="5"/>
        <v>0</v>
      </c>
      <c r="AI22" s="40">
        <f t="shared" si="0"/>
        <v>0</v>
      </c>
      <c r="AJ22" s="40">
        <f t="shared" si="1"/>
        <v>0</v>
      </c>
      <c r="AK22" s="40">
        <f t="shared" si="2"/>
        <v>0</v>
      </c>
      <c r="AL22" s="40">
        <f t="shared" si="3"/>
        <v>0</v>
      </c>
      <c r="AM22" s="41">
        <f t="shared" si="4"/>
        <v>0</v>
      </c>
    </row>
    <row r="23" spans="1:39" x14ac:dyDescent="0.25">
      <c r="A23" s="42"/>
      <c r="B23" s="43"/>
      <c r="C23" s="44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6"/>
      <c r="AI23" s="46"/>
      <c r="AJ23" s="46"/>
      <c r="AK23" s="46"/>
      <c r="AL23" s="45"/>
      <c r="AM23" s="46"/>
    </row>
    <row r="24" spans="1:39" x14ac:dyDescent="0.25">
      <c r="A24" s="3"/>
      <c r="B24" s="145" t="str">
        <f>CONCATENATE("Yukarıda isimleri yazılı bulunan Sürekli işçi/işçiler ",AI4," Yılı ",AI5," döneminde puantajda belirtilen günlerde çalıştırılmıştır.")</f>
        <v>Yukarıda isimleri yazılı bulunan Sürekli işçi/işçiler 2020 Yılı 15 Nisan - 14 Mayıs döneminde puantajda belirtilen günlerde çalıştırılmıştır.</v>
      </c>
      <c r="C24" s="145"/>
      <c r="D24" s="145"/>
      <c r="E24" s="145"/>
      <c r="F24" s="145"/>
      <c r="G24" s="145"/>
      <c r="H24" s="145"/>
      <c r="I24" s="145"/>
      <c r="J24" s="145"/>
      <c r="K24" s="145"/>
      <c r="L24" s="145"/>
      <c r="M24" s="145"/>
      <c r="N24" s="145"/>
      <c r="O24" s="145"/>
      <c r="P24" s="145"/>
      <c r="Q24" s="145"/>
      <c r="R24" s="145"/>
      <c r="S24" s="145"/>
      <c r="T24" s="145"/>
      <c r="U24" s="145"/>
      <c r="V24" s="145"/>
      <c r="W24" s="145"/>
      <c r="X24" s="145"/>
      <c r="Y24" s="145"/>
      <c r="Z24" s="145"/>
      <c r="AA24" s="145"/>
      <c r="AB24" s="145"/>
      <c r="AC24" s="47"/>
      <c r="AD24" s="47"/>
      <c r="AE24" s="47"/>
      <c r="AF24" s="47"/>
      <c r="AG24" s="47"/>
      <c r="AH24" s="47"/>
      <c r="AI24" s="51"/>
      <c r="AJ24" s="51"/>
      <c r="AK24" s="51"/>
      <c r="AL24" s="51"/>
      <c r="AM24" s="51"/>
    </row>
    <row r="25" spans="1:39" x14ac:dyDescent="0.25">
      <c r="A25" s="3"/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95"/>
      <c r="AE25" s="95"/>
      <c r="AF25" s="51"/>
      <c r="AG25" s="51"/>
      <c r="AH25" s="51"/>
      <c r="AI25" s="51"/>
      <c r="AJ25" s="51"/>
      <c r="AK25" s="51"/>
      <c r="AL25" s="51"/>
      <c r="AM25" s="51"/>
    </row>
    <row r="26" spans="1:39" x14ac:dyDescent="0.25">
      <c r="A26" s="3"/>
      <c r="B26" s="49" t="s">
        <v>25</v>
      </c>
      <c r="C26" s="3"/>
      <c r="D26" s="50"/>
      <c r="E26" s="50"/>
      <c r="F26" s="50"/>
      <c r="G26" s="50"/>
      <c r="H26" s="51"/>
      <c r="I26" s="51"/>
      <c r="J26" s="140"/>
      <c r="K26" s="140"/>
      <c r="L26" s="140"/>
      <c r="M26" s="140"/>
      <c r="N26" s="140"/>
      <c r="O26" s="140"/>
      <c r="P26" s="140"/>
      <c r="Q26" s="51"/>
      <c r="R26" s="51"/>
      <c r="S26" s="52"/>
      <c r="T26" s="51"/>
      <c r="U26" s="51"/>
      <c r="V26" s="51"/>
      <c r="W26" s="146" t="s">
        <v>26</v>
      </c>
      <c r="X26" s="146"/>
      <c r="Y26" s="146"/>
      <c r="Z26" s="146"/>
      <c r="AA26" s="146"/>
      <c r="AB26" s="146"/>
      <c r="AC26" s="146"/>
      <c r="AD26" s="146"/>
      <c r="AE26" s="146"/>
      <c r="AF26" s="146"/>
      <c r="AG26" s="51"/>
      <c r="AH26" s="51"/>
      <c r="AI26" s="51"/>
      <c r="AJ26" s="51"/>
      <c r="AK26" s="51"/>
      <c r="AL26" s="51"/>
      <c r="AM26" s="51"/>
    </row>
    <row r="27" spans="1:39" x14ac:dyDescent="0.25">
      <c r="A27" s="3"/>
      <c r="B27" s="3"/>
      <c r="C27" s="3"/>
      <c r="D27" s="50"/>
      <c r="E27" s="50"/>
      <c r="F27" s="50"/>
      <c r="G27" s="50"/>
      <c r="H27" s="50"/>
      <c r="I27" s="50"/>
      <c r="J27" s="141"/>
      <c r="K27" s="142"/>
      <c r="L27" s="142"/>
      <c r="M27" s="142"/>
      <c r="N27" s="142"/>
      <c r="O27" s="142"/>
      <c r="P27" s="142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</row>
    <row r="28" spans="1:39" x14ac:dyDescent="0.25">
      <c r="A28" s="3"/>
      <c r="B28" s="3"/>
      <c r="C28" s="3"/>
      <c r="D28" s="78"/>
      <c r="E28" s="78"/>
      <c r="F28" s="78"/>
      <c r="G28" s="78"/>
      <c r="H28" s="78"/>
      <c r="I28" s="78"/>
      <c r="J28" s="78"/>
      <c r="K28" s="79" t="s">
        <v>27</v>
      </c>
      <c r="L28" s="79"/>
      <c r="M28" s="79"/>
      <c r="N28" s="79"/>
      <c r="O28" s="79"/>
      <c r="P28" s="79"/>
      <c r="Q28" s="79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</row>
    <row r="29" spans="1:39" x14ac:dyDescent="0.25">
      <c r="A29" s="3"/>
      <c r="B29" s="54" t="s">
        <v>28</v>
      </c>
      <c r="C29" s="55"/>
      <c r="D29" s="56"/>
      <c r="E29" s="56"/>
      <c r="F29" s="56"/>
      <c r="G29" s="56"/>
      <c r="H29" s="150">
        <f ca="1">TODAY()</f>
        <v>43829</v>
      </c>
      <c r="I29" s="150"/>
      <c r="J29" s="150"/>
      <c r="K29" s="150"/>
      <c r="L29" s="150"/>
      <c r="M29" s="150"/>
      <c r="N29" s="150"/>
      <c r="O29" s="150"/>
      <c r="P29" s="150"/>
      <c r="Q29" s="150"/>
      <c r="R29" s="56"/>
      <c r="S29" s="56"/>
      <c r="T29" s="56"/>
      <c r="U29" s="56"/>
      <c r="V29" s="56"/>
      <c r="W29" s="56"/>
      <c r="X29" s="56"/>
      <c r="Y29" s="137" t="s">
        <v>28</v>
      </c>
      <c r="Z29" s="137"/>
      <c r="AA29" s="137"/>
      <c r="AB29" s="137"/>
      <c r="AC29" s="137"/>
      <c r="AD29" s="94"/>
      <c r="AE29" s="94"/>
      <c r="AF29" s="149"/>
      <c r="AG29" s="149"/>
      <c r="AH29" s="149"/>
      <c r="AI29" s="149"/>
      <c r="AJ29" s="149"/>
      <c r="AK29" s="149"/>
      <c r="AL29" s="149"/>
      <c r="AM29" s="50"/>
    </row>
    <row r="30" spans="1:39" x14ac:dyDescent="0.25">
      <c r="A30" s="3"/>
      <c r="B30" s="59"/>
      <c r="C30" s="54"/>
      <c r="D30" s="56"/>
      <c r="E30" s="56"/>
      <c r="F30" s="56"/>
      <c r="G30" s="56"/>
      <c r="H30" s="56"/>
      <c r="I30" s="56"/>
      <c r="J30" s="56"/>
      <c r="K30" s="135"/>
      <c r="L30" s="136"/>
      <c r="M30" s="136"/>
      <c r="N30" s="136"/>
      <c r="O30" s="136"/>
      <c r="P30" s="136"/>
      <c r="Q30" s="136"/>
      <c r="R30" s="56"/>
      <c r="S30" s="56"/>
      <c r="T30" s="56"/>
      <c r="U30" s="56"/>
      <c r="V30" s="56"/>
      <c r="W30" s="56"/>
      <c r="X30" s="56"/>
      <c r="Y30" s="58"/>
      <c r="Z30" s="58"/>
      <c r="AA30" s="54"/>
      <c r="AB30" s="54"/>
      <c r="AC30" s="59"/>
      <c r="AD30" s="59"/>
      <c r="AE30" s="59"/>
      <c r="AF30" s="138"/>
      <c r="AG30" s="138"/>
      <c r="AH30" s="138"/>
      <c r="AI30" s="138"/>
      <c r="AJ30" s="138"/>
      <c r="AK30" s="138"/>
      <c r="AL30" s="138"/>
      <c r="AM30" s="50"/>
    </row>
    <row r="31" spans="1:39" x14ac:dyDescent="0.25">
      <c r="A31" s="3"/>
      <c r="B31" s="54" t="s">
        <v>29</v>
      </c>
      <c r="C31" s="55"/>
      <c r="D31" s="136"/>
      <c r="E31" s="136"/>
      <c r="F31" s="136"/>
      <c r="G31" s="136"/>
      <c r="H31" s="136"/>
      <c r="I31" s="136"/>
      <c r="J31" s="13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138" t="s">
        <v>29</v>
      </c>
      <c r="Z31" s="138"/>
      <c r="AA31" s="138"/>
      <c r="AB31" s="54"/>
      <c r="AC31" s="59"/>
      <c r="AD31" s="59"/>
      <c r="AE31" s="59"/>
      <c r="AF31" s="148"/>
      <c r="AG31" s="148"/>
      <c r="AH31" s="148"/>
      <c r="AI31" s="148"/>
      <c r="AJ31" s="148"/>
      <c r="AK31" s="148"/>
      <c r="AL31" s="148"/>
      <c r="AM31" s="50"/>
    </row>
    <row r="32" spans="1:39" x14ac:dyDescent="0.25">
      <c r="A32" s="3"/>
      <c r="B32" s="59"/>
      <c r="C32" s="59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8"/>
      <c r="Z32" s="58"/>
      <c r="AA32" s="58"/>
      <c r="AB32" s="58"/>
      <c r="AC32" s="60"/>
      <c r="AD32" s="93"/>
      <c r="AE32" s="93"/>
      <c r="AF32" s="60"/>
      <c r="AG32" s="56"/>
      <c r="AH32" s="56"/>
      <c r="AI32" s="56"/>
      <c r="AJ32" s="56"/>
      <c r="AK32" s="56"/>
      <c r="AL32" s="56"/>
      <c r="AM32" s="50"/>
    </row>
    <row r="33" spans="1:39" x14ac:dyDescent="0.25">
      <c r="A33" s="3"/>
      <c r="B33" s="54" t="s">
        <v>55</v>
      </c>
      <c r="C33" s="59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8" t="s">
        <v>56</v>
      </c>
      <c r="Z33" s="58"/>
      <c r="AA33" s="58"/>
      <c r="AB33" s="58"/>
      <c r="AC33" s="104"/>
      <c r="AD33" s="93"/>
      <c r="AE33" s="93"/>
      <c r="AF33" s="60"/>
      <c r="AG33" s="56"/>
      <c r="AH33" s="56"/>
      <c r="AI33" s="56"/>
      <c r="AJ33" s="59"/>
      <c r="AK33" s="56"/>
      <c r="AL33" s="56"/>
      <c r="AM33" s="50"/>
    </row>
    <row r="34" spans="1:39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61"/>
      <c r="AK34" s="3"/>
      <c r="AL34" s="3"/>
      <c r="AM34" s="3"/>
    </row>
  </sheetData>
  <mergeCells count="59">
    <mergeCell ref="A5:B5"/>
    <mergeCell ref="AG5:AH5"/>
    <mergeCell ref="AI5:AM5"/>
    <mergeCell ref="A4:B4"/>
    <mergeCell ref="E4:W4"/>
    <mergeCell ref="AG4:AH4"/>
    <mergeCell ref="AI4:AM4"/>
    <mergeCell ref="M8:M11"/>
    <mergeCell ref="A7:A10"/>
    <mergeCell ref="B7:C10"/>
    <mergeCell ref="D7:AG7"/>
    <mergeCell ref="AH7:AM7"/>
    <mergeCell ref="E8:E11"/>
    <mergeCell ref="D8:D11"/>
    <mergeCell ref="F8:F11"/>
    <mergeCell ref="G8:G11"/>
    <mergeCell ref="H8:H11"/>
    <mergeCell ref="I8:I11"/>
    <mergeCell ref="J8:J11"/>
    <mergeCell ref="K8:K11"/>
    <mergeCell ref="L8:L11"/>
    <mergeCell ref="X8:X11"/>
    <mergeCell ref="Y8:Y11"/>
    <mergeCell ref="N8:N11"/>
    <mergeCell ref="O8:O11"/>
    <mergeCell ref="P8:P11"/>
    <mergeCell ref="Q8:Q11"/>
    <mergeCell ref="R8:R11"/>
    <mergeCell ref="S8:S11"/>
    <mergeCell ref="T8:T11"/>
    <mergeCell ref="U8:U11"/>
    <mergeCell ref="V8:V11"/>
    <mergeCell ref="W8:W11"/>
    <mergeCell ref="AM8:AM12"/>
    <mergeCell ref="Z8:Z11"/>
    <mergeCell ref="AA8:AA11"/>
    <mergeCell ref="AB8:AB11"/>
    <mergeCell ref="AC8:AC11"/>
    <mergeCell ref="AF8:AF11"/>
    <mergeCell ref="AG8:AG11"/>
    <mergeCell ref="AH8:AH12"/>
    <mergeCell ref="AI8:AI12"/>
    <mergeCell ref="AJ8:AJ12"/>
    <mergeCell ref="AK8:AK12"/>
    <mergeCell ref="AL8:AL12"/>
    <mergeCell ref="AD8:AD11"/>
    <mergeCell ref="AE8:AE11"/>
    <mergeCell ref="B24:AB24"/>
    <mergeCell ref="J26:P26"/>
    <mergeCell ref="W26:AF26"/>
    <mergeCell ref="J27:P27"/>
    <mergeCell ref="H29:Q29"/>
    <mergeCell ref="Y29:AC29"/>
    <mergeCell ref="AF29:AL29"/>
    <mergeCell ref="K30:Q30"/>
    <mergeCell ref="AF30:AL30"/>
    <mergeCell ref="D31:J31"/>
    <mergeCell ref="Y31:AA31"/>
    <mergeCell ref="AF31:AL31"/>
  </mergeCells>
  <conditionalFormatting sqref="Z13:AC13 F13:H13 D14:AG22 M13:W13">
    <cfRule type="cellIs" dxfId="212" priority="37" stopIfTrue="1" operator="equal">
      <formula>"T"</formula>
    </cfRule>
    <cfRule type="cellIs" dxfId="211" priority="38" stopIfTrue="1" operator="equal">
      <formula>"R"</formula>
    </cfRule>
    <cfRule type="cellIs" dxfId="210" priority="39" stopIfTrue="1" operator="equal">
      <formula>"İ"</formula>
    </cfRule>
  </conditionalFormatting>
  <conditionalFormatting sqref="D13">
    <cfRule type="cellIs" dxfId="209" priority="34" stopIfTrue="1" operator="equal">
      <formula>"T"</formula>
    </cfRule>
    <cfRule type="cellIs" dxfId="208" priority="35" stopIfTrue="1" operator="equal">
      <formula>"R"</formula>
    </cfRule>
    <cfRule type="cellIs" dxfId="207" priority="36" stopIfTrue="1" operator="equal">
      <formula>"İ"</formula>
    </cfRule>
  </conditionalFormatting>
  <conditionalFormatting sqref="I13:K13">
    <cfRule type="cellIs" dxfId="206" priority="31" stopIfTrue="1" operator="equal">
      <formula>"T"</formula>
    </cfRule>
    <cfRule type="cellIs" dxfId="205" priority="32" stopIfTrue="1" operator="equal">
      <formula>"R"</formula>
    </cfRule>
    <cfRule type="cellIs" dxfId="204" priority="33" stopIfTrue="1" operator="equal">
      <formula>"İ"</formula>
    </cfRule>
  </conditionalFormatting>
  <conditionalFormatting sqref="X13">
    <cfRule type="cellIs" dxfId="203" priority="25" stopIfTrue="1" operator="equal">
      <formula>"T"</formula>
    </cfRule>
    <cfRule type="cellIs" dxfId="202" priority="26" stopIfTrue="1" operator="equal">
      <formula>"R"</formula>
    </cfRule>
    <cfRule type="cellIs" dxfId="201" priority="27" stopIfTrue="1" operator="equal">
      <formula>"İ"</formula>
    </cfRule>
  </conditionalFormatting>
  <conditionalFormatting sqref="Y13">
    <cfRule type="cellIs" dxfId="200" priority="22" stopIfTrue="1" operator="equal">
      <formula>"T"</formula>
    </cfRule>
    <cfRule type="cellIs" dxfId="199" priority="23" stopIfTrue="1" operator="equal">
      <formula>"R"</formula>
    </cfRule>
    <cfRule type="cellIs" dxfId="198" priority="24" stopIfTrue="1" operator="equal">
      <formula>"İ"</formula>
    </cfRule>
  </conditionalFormatting>
  <conditionalFormatting sqref="AE13">
    <cfRule type="cellIs" dxfId="197" priority="7" stopIfTrue="1" operator="equal">
      <formula>"T"</formula>
    </cfRule>
    <cfRule type="cellIs" dxfId="196" priority="8" stopIfTrue="1" operator="equal">
      <formula>"R"</formula>
    </cfRule>
    <cfRule type="cellIs" dxfId="195" priority="9" stopIfTrue="1" operator="equal">
      <formula>"İ"</formula>
    </cfRule>
  </conditionalFormatting>
  <conditionalFormatting sqref="AF13">
    <cfRule type="cellIs" dxfId="194" priority="4" stopIfTrue="1" operator="equal">
      <formula>"T"</formula>
    </cfRule>
    <cfRule type="cellIs" dxfId="193" priority="5" stopIfTrue="1" operator="equal">
      <formula>"R"</formula>
    </cfRule>
    <cfRule type="cellIs" dxfId="192" priority="6" stopIfTrue="1" operator="equal">
      <formula>"İ"</formula>
    </cfRule>
  </conditionalFormatting>
  <conditionalFormatting sqref="L13">
    <cfRule type="cellIs" dxfId="191" priority="1" stopIfTrue="1" operator="equal">
      <formula>"T"</formula>
    </cfRule>
    <cfRule type="cellIs" dxfId="190" priority="2" stopIfTrue="1" operator="equal">
      <formula>"R"</formula>
    </cfRule>
    <cfRule type="cellIs" dxfId="189" priority="3" stopIfTrue="1" operator="equal">
      <formula>"İ"</formula>
    </cfRule>
  </conditionalFormatting>
  <conditionalFormatting sqref="AG13 AD13">
    <cfRule type="cellIs" dxfId="188" priority="10" stopIfTrue="1" operator="equal">
      <formula>"T"</formula>
    </cfRule>
    <cfRule type="cellIs" dxfId="187" priority="11" stopIfTrue="1" operator="equal">
      <formula>"R"</formula>
    </cfRule>
    <cfRule type="cellIs" dxfId="186" priority="12" stopIfTrue="1" operator="equal">
      <formula>"İ"</formula>
    </cfRule>
  </conditionalFormatting>
  <dataValidations count="1">
    <dataValidation type="textLength" allowBlank="1" showInputMessage="1" showErrorMessage="1" errorTitle="uyarı !!" error="T.C. KİMLİK NO 11 RAKAMDAN OLUŞMALIDIR.." sqref="B13:B22">
      <formula1>11</formula1>
      <formula2>11</formula2>
    </dataValidation>
  </dataValidations>
  <pageMargins left="0.78740157480314965" right="0.39370078740157483" top="0.59055118110236227" bottom="0.39370078740157483" header="0.31496062992125984" footer="0.31496062992125984"/>
  <pageSetup paperSize="9"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N34"/>
  <sheetViews>
    <sheetView workbookViewId="0">
      <selection activeCell="AK28" sqref="AK28"/>
    </sheetView>
  </sheetViews>
  <sheetFormatPr defaultColWidth="11" defaultRowHeight="15.75" x14ac:dyDescent="0.25"/>
  <cols>
    <col min="1" max="1" width="4" bestFit="1" customWidth="1"/>
    <col min="2" max="2" width="17.125" customWidth="1"/>
    <col min="3" max="3" width="18" customWidth="1"/>
    <col min="4" max="5" width="3.125" bestFit="1" customWidth="1"/>
    <col min="6" max="6" width="4.125" bestFit="1" customWidth="1"/>
    <col min="7" max="17" width="3.125" bestFit="1" customWidth="1"/>
    <col min="18" max="18" width="3.125" customWidth="1"/>
    <col min="19" max="29" width="3.125" bestFit="1" customWidth="1"/>
    <col min="30" max="31" width="3.125" customWidth="1"/>
    <col min="32" max="35" width="3.125" bestFit="1" customWidth="1"/>
    <col min="36" max="36" width="3.625" customWidth="1"/>
    <col min="37" max="39" width="3.125" bestFit="1" customWidth="1"/>
    <col min="40" max="40" width="5.5" customWidth="1"/>
  </cols>
  <sheetData>
    <row r="3" spans="1:40" ht="16.5" thickBot="1" x14ac:dyDescent="0.3">
      <c r="AH3" s="62"/>
      <c r="AI3" s="62"/>
    </row>
    <row r="4" spans="1:40" ht="16.5" thickBot="1" x14ac:dyDescent="0.3">
      <c r="A4" s="108" t="s">
        <v>39</v>
      </c>
      <c r="B4" s="109"/>
      <c r="C4" s="101"/>
      <c r="D4" s="1"/>
      <c r="E4" s="112" t="s">
        <v>0</v>
      </c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2"/>
      <c r="Z4" s="2"/>
      <c r="AA4" s="2"/>
      <c r="AB4" s="3"/>
      <c r="AC4" s="3"/>
      <c r="AD4" s="3"/>
      <c r="AE4" s="3"/>
      <c r="AF4" s="3"/>
      <c r="AG4" s="63"/>
      <c r="AH4" s="113" t="s">
        <v>1</v>
      </c>
      <c r="AI4" s="114"/>
      <c r="AJ4" s="115">
        <v>2020</v>
      </c>
      <c r="AK4" s="116"/>
      <c r="AL4" s="116"/>
      <c r="AM4" s="116"/>
      <c r="AN4" s="117"/>
    </row>
    <row r="5" spans="1:40" ht="16.5" thickBot="1" x14ac:dyDescent="0.3">
      <c r="A5" s="121" t="s">
        <v>2</v>
      </c>
      <c r="B5" s="122"/>
      <c r="C5" s="100" t="s">
        <v>3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64"/>
      <c r="AH5" s="125" t="s">
        <v>4</v>
      </c>
      <c r="AI5" s="126"/>
      <c r="AJ5" s="106" t="s">
        <v>46</v>
      </c>
      <c r="AK5" s="106"/>
      <c r="AL5" s="106"/>
      <c r="AM5" s="106"/>
      <c r="AN5" s="107"/>
    </row>
    <row r="6" spans="1:40" ht="16.5" thickBot="1" x14ac:dyDescent="0.3">
      <c r="A6" s="5"/>
      <c r="B6" s="6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6"/>
      <c r="AI6" s="6"/>
      <c r="AJ6" s="6"/>
      <c r="AK6" s="6"/>
      <c r="AL6" s="6"/>
      <c r="AM6" s="6"/>
      <c r="AN6" s="7"/>
    </row>
    <row r="7" spans="1:40" x14ac:dyDescent="0.25">
      <c r="A7" s="127"/>
      <c r="B7" s="129" t="s">
        <v>5</v>
      </c>
      <c r="C7" s="129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31"/>
      <c r="AD7" s="131"/>
      <c r="AE7" s="131"/>
      <c r="AF7" s="131"/>
      <c r="AG7" s="131"/>
      <c r="AH7" s="131"/>
      <c r="AI7" s="132" t="s">
        <v>7</v>
      </c>
      <c r="AJ7" s="133"/>
      <c r="AK7" s="133"/>
      <c r="AL7" s="133"/>
      <c r="AM7" s="133"/>
      <c r="AN7" s="134"/>
    </row>
    <row r="8" spans="1:40" ht="15.95" customHeight="1" x14ac:dyDescent="0.25">
      <c r="A8" s="128"/>
      <c r="B8" s="130"/>
      <c r="C8" s="130"/>
      <c r="D8" s="118" t="s">
        <v>14</v>
      </c>
      <c r="E8" s="118" t="s">
        <v>8</v>
      </c>
      <c r="F8" s="118" t="s">
        <v>9</v>
      </c>
      <c r="G8" s="118" t="s">
        <v>10</v>
      </c>
      <c r="H8" s="118" t="s">
        <v>11</v>
      </c>
      <c r="I8" s="118" t="s">
        <v>12</v>
      </c>
      <c r="J8" s="118" t="s">
        <v>13</v>
      </c>
      <c r="K8" s="118" t="s">
        <v>14</v>
      </c>
      <c r="L8" s="118" t="s">
        <v>8</v>
      </c>
      <c r="M8" s="118" t="s">
        <v>9</v>
      </c>
      <c r="N8" s="118" t="s">
        <v>10</v>
      </c>
      <c r="O8" s="118" t="s">
        <v>11</v>
      </c>
      <c r="P8" s="118" t="s">
        <v>12</v>
      </c>
      <c r="Q8" s="118" t="s">
        <v>13</v>
      </c>
      <c r="R8" s="118" t="s">
        <v>14</v>
      </c>
      <c r="S8" s="118" t="s">
        <v>8</v>
      </c>
      <c r="T8" s="118" t="s">
        <v>9</v>
      </c>
      <c r="U8" s="118" t="s">
        <v>10</v>
      </c>
      <c r="V8" s="118" t="s">
        <v>11</v>
      </c>
      <c r="W8" s="118" t="s">
        <v>12</v>
      </c>
      <c r="X8" s="118" t="s">
        <v>13</v>
      </c>
      <c r="Y8" s="118" t="s">
        <v>14</v>
      </c>
      <c r="Z8" s="118" t="s">
        <v>8</v>
      </c>
      <c r="AA8" s="118" t="s">
        <v>9</v>
      </c>
      <c r="AB8" s="118" t="s">
        <v>10</v>
      </c>
      <c r="AC8" s="118" t="s">
        <v>11</v>
      </c>
      <c r="AD8" s="118" t="s">
        <v>12</v>
      </c>
      <c r="AE8" s="118" t="s">
        <v>13</v>
      </c>
      <c r="AF8" s="118" t="s">
        <v>14</v>
      </c>
      <c r="AG8" s="118" t="s">
        <v>8</v>
      </c>
      <c r="AH8" s="118" t="s">
        <v>9</v>
      </c>
      <c r="AI8" s="143" t="s">
        <v>31</v>
      </c>
      <c r="AJ8" s="144" t="s">
        <v>15</v>
      </c>
      <c r="AK8" s="144" t="s">
        <v>16</v>
      </c>
      <c r="AL8" s="144" t="s">
        <v>17</v>
      </c>
      <c r="AM8" s="144" t="s">
        <v>18</v>
      </c>
      <c r="AN8" s="139" t="s">
        <v>7</v>
      </c>
    </row>
    <row r="9" spans="1:40" x14ac:dyDescent="0.25">
      <c r="A9" s="128"/>
      <c r="B9" s="130"/>
      <c r="C9" s="130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19"/>
      <c r="AD9" s="119"/>
      <c r="AE9" s="119"/>
      <c r="AF9" s="119"/>
      <c r="AG9" s="119"/>
      <c r="AH9" s="119"/>
      <c r="AI9" s="144"/>
      <c r="AJ9" s="144"/>
      <c r="AK9" s="144"/>
      <c r="AL9" s="144"/>
      <c r="AM9" s="144"/>
      <c r="AN9" s="139"/>
    </row>
    <row r="10" spans="1:40" x14ac:dyDescent="0.25">
      <c r="A10" s="128"/>
      <c r="B10" s="130"/>
      <c r="C10" s="130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44"/>
      <c r="AJ10" s="144"/>
      <c r="AK10" s="144"/>
      <c r="AL10" s="144"/>
      <c r="AM10" s="144"/>
      <c r="AN10" s="139"/>
    </row>
    <row r="11" spans="1:40" x14ac:dyDescent="0.25">
      <c r="A11" s="8" t="s">
        <v>19</v>
      </c>
      <c r="B11" s="9" t="s">
        <v>20</v>
      </c>
      <c r="C11" s="9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20"/>
      <c r="AI11" s="144"/>
      <c r="AJ11" s="144"/>
      <c r="AK11" s="144"/>
      <c r="AL11" s="144"/>
      <c r="AM11" s="144"/>
      <c r="AN11" s="139"/>
    </row>
    <row r="12" spans="1:40" x14ac:dyDescent="0.25">
      <c r="A12" s="10" t="s">
        <v>21</v>
      </c>
      <c r="B12" s="11" t="s">
        <v>22</v>
      </c>
      <c r="C12" s="11" t="s">
        <v>23</v>
      </c>
      <c r="D12" s="12">
        <v>15</v>
      </c>
      <c r="E12" s="12">
        <v>16</v>
      </c>
      <c r="F12" s="12">
        <v>17</v>
      </c>
      <c r="G12" s="12">
        <v>18</v>
      </c>
      <c r="H12" s="12">
        <v>19</v>
      </c>
      <c r="I12" s="12">
        <v>20</v>
      </c>
      <c r="J12" s="12">
        <v>21</v>
      </c>
      <c r="K12" s="12">
        <v>22</v>
      </c>
      <c r="L12" s="12">
        <v>23</v>
      </c>
      <c r="M12" s="12">
        <v>24</v>
      </c>
      <c r="N12" s="12">
        <v>25</v>
      </c>
      <c r="O12" s="12">
        <v>26</v>
      </c>
      <c r="P12" s="12">
        <v>27</v>
      </c>
      <c r="Q12" s="12">
        <v>28</v>
      </c>
      <c r="R12" s="12">
        <v>29</v>
      </c>
      <c r="S12" s="12">
        <v>30</v>
      </c>
      <c r="T12" s="12">
        <v>31</v>
      </c>
      <c r="U12" s="12">
        <v>1</v>
      </c>
      <c r="V12" s="12">
        <v>2</v>
      </c>
      <c r="W12" s="12">
        <v>3</v>
      </c>
      <c r="X12" s="12">
        <v>4</v>
      </c>
      <c r="Y12" s="12">
        <v>5</v>
      </c>
      <c r="Z12" s="12">
        <v>6</v>
      </c>
      <c r="AA12" s="12">
        <v>7</v>
      </c>
      <c r="AB12" s="12">
        <v>8</v>
      </c>
      <c r="AC12" s="12">
        <v>9</v>
      </c>
      <c r="AD12" s="12">
        <v>10</v>
      </c>
      <c r="AE12" s="12">
        <v>11</v>
      </c>
      <c r="AF12" s="12">
        <v>12</v>
      </c>
      <c r="AG12" s="12">
        <v>13</v>
      </c>
      <c r="AH12" s="12">
        <v>14</v>
      </c>
      <c r="AI12" s="144"/>
      <c r="AJ12" s="144"/>
      <c r="AK12" s="144"/>
      <c r="AL12" s="144"/>
      <c r="AM12" s="144"/>
      <c r="AN12" s="139"/>
    </row>
    <row r="13" spans="1:40" x14ac:dyDescent="0.25">
      <c r="A13" s="13">
        <v>1</v>
      </c>
      <c r="B13" s="14"/>
      <c r="C13" s="15"/>
      <c r="D13" s="17" t="s">
        <v>32</v>
      </c>
      <c r="E13" s="17" t="s">
        <v>24</v>
      </c>
      <c r="F13" s="17" t="s">
        <v>24</v>
      </c>
      <c r="G13" s="17" t="s">
        <v>32</v>
      </c>
      <c r="H13" s="17" t="s">
        <v>24</v>
      </c>
      <c r="I13" s="17" t="s">
        <v>32</v>
      </c>
      <c r="J13" s="17" t="s">
        <v>32</v>
      </c>
      <c r="K13" s="17" t="s">
        <v>32</v>
      </c>
      <c r="L13" s="17" t="s">
        <v>24</v>
      </c>
      <c r="M13" s="17" t="s">
        <v>24</v>
      </c>
      <c r="N13" s="17" t="s">
        <v>24</v>
      </c>
      <c r="O13" s="16" t="s">
        <v>24</v>
      </c>
      <c r="P13" s="16" t="s">
        <v>32</v>
      </c>
      <c r="Q13" s="16" t="s">
        <v>32</v>
      </c>
      <c r="R13" s="17" t="s">
        <v>32</v>
      </c>
      <c r="S13" s="17" t="s">
        <v>24</v>
      </c>
      <c r="T13" s="17" t="s">
        <v>24</v>
      </c>
      <c r="U13" s="18" t="s">
        <v>32</v>
      </c>
      <c r="V13" s="18" t="s">
        <v>32</v>
      </c>
      <c r="W13" s="18" t="s">
        <v>32</v>
      </c>
      <c r="X13" s="18" t="s">
        <v>32</v>
      </c>
      <c r="Y13" s="18" t="s">
        <v>32</v>
      </c>
      <c r="Z13" s="17" t="s">
        <v>24</v>
      </c>
      <c r="AA13" s="17" t="s">
        <v>24</v>
      </c>
      <c r="AB13" s="18" t="s">
        <v>32</v>
      </c>
      <c r="AC13" s="16" t="s">
        <v>32</v>
      </c>
      <c r="AD13" s="18" t="s">
        <v>32</v>
      </c>
      <c r="AE13" s="16" t="s">
        <v>32</v>
      </c>
      <c r="AF13" s="18" t="s">
        <v>32</v>
      </c>
      <c r="AG13" s="17" t="s">
        <v>24</v>
      </c>
      <c r="AH13" s="17" t="s">
        <v>24</v>
      </c>
      <c r="AI13" s="19">
        <f>COUNTIF(D13:AH13,"X")</f>
        <v>18</v>
      </c>
      <c r="AJ13" s="20">
        <f t="shared" ref="AJ13:AJ22" si="0">COUNTIF(D13:AH13,"T")</f>
        <v>13</v>
      </c>
      <c r="AK13" s="20">
        <f t="shared" ref="AK13:AK22" si="1">COUNTIF(D13:AH13,"İ")</f>
        <v>0</v>
      </c>
      <c r="AL13" s="20">
        <f t="shared" ref="AL13:AL22" si="2">COUNTIF(D13:AH13,"R")</f>
        <v>0</v>
      </c>
      <c r="AM13" s="20">
        <f t="shared" ref="AM13:AM22" si="3">COUNTIF(D13:AH13,"G")</f>
        <v>0</v>
      </c>
      <c r="AN13" s="21">
        <f t="shared" ref="AN13:AN22" si="4">SUM(AI13:AM13)</f>
        <v>31</v>
      </c>
    </row>
    <row r="14" spans="1:40" x14ac:dyDescent="0.25">
      <c r="A14" s="22">
        <v>2</v>
      </c>
      <c r="B14" s="23"/>
      <c r="C14" s="24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70"/>
      <c r="S14" s="25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8"/>
      <c r="AI14" s="29">
        <f t="shared" ref="AI14:AI22" si="5">COUNTIF(D14:AH14,"D")</f>
        <v>0</v>
      </c>
      <c r="AJ14" s="30">
        <f t="shared" si="0"/>
        <v>0</v>
      </c>
      <c r="AK14" s="30">
        <f t="shared" si="1"/>
        <v>0</v>
      </c>
      <c r="AL14" s="30">
        <f t="shared" si="2"/>
        <v>0</v>
      </c>
      <c r="AM14" s="30">
        <f t="shared" si="3"/>
        <v>0</v>
      </c>
      <c r="AN14" s="31">
        <f t="shared" si="4"/>
        <v>0</v>
      </c>
    </row>
    <row r="15" spans="1:40" x14ac:dyDescent="0.25">
      <c r="A15" s="22">
        <v>3</v>
      </c>
      <c r="B15" s="23"/>
      <c r="C15" s="24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70"/>
      <c r="S15" s="25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8"/>
      <c r="AI15" s="29">
        <f t="shared" si="5"/>
        <v>0</v>
      </c>
      <c r="AJ15" s="30">
        <f t="shared" si="0"/>
        <v>0</v>
      </c>
      <c r="AK15" s="30">
        <f t="shared" si="1"/>
        <v>0</v>
      </c>
      <c r="AL15" s="30">
        <f t="shared" si="2"/>
        <v>0</v>
      </c>
      <c r="AM15" s="30">
        <f t="shared" si="3"/>
        <v>0</v>
      </c>
      <c r="AN15" s="31">
        <f t="shared" si="4"/>
        <v>0</v>
      </c>
    </row>
    <row r="16" spans="1:40" x14ac:dyDescent="0.25">
      <c r="A16" s="22">
        <v>4</v>
      </c>
      <c r="B16" s="23"/>
      <c r="C16" s="24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8"/>
      <c r="R16" s="71"/>
      <c r="S16" s="25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8"/>
      <c r="AI16" s="29">
        <f t="shared" si="5"/>
        <v>0</v>
      </c>
      <c r="AJ16" s="30">
        <f t="shared" si="0"/>
        <v>0</v>
      </c>
      <c r="AK16" s="30">
        <f t="shared" si="1"/>
        <v>0</v>
      </c>
      <c r="AL16" s="30">
        <f t="shared" si="2"/>
        <v>0</v>
      </c>
      <c r="AM16" s="30">
        <f t="shared" si="3"/>
        <v>0</v>
      </c>
      <c r="AN16" s="31">
        <f t="shared" si="4"/>
        <v>0</v>
      </c>
    </row>
    <row r="17" spans="1:40" x14ac:dyDescent="0.25">
      <c r="A17" s="22">
        <v>5</v>
      </c>
      <c r="B17" s="23"/>
      <c r="C17" s="24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8"/>
      <c r="R17" s="71"/>
      <c r="S17" s="25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8"/>
      <c r="AI17" s="29">
        <f t="shared" si="5"/>
        <v>0</v>
      </c>
      <c r="AJ17" s="30">
        <f t="shared" si="0"/>
        <v>0</v>
      </c>
      <c r="AK17" s="30">
        <f t="shared" si="1"/>
        <v>0</v>
      </c>
      <c r="AL17" s="30">
        <f t="shared" si="2"/>
        <v>0</v>
      </c>
      <c r="AM17" s="30">
        <f t="shared" si="3"/>
        <v>0</v>
      </c>
      <c r="AN17" s="31">
        <f t="shared" si="4"/>
        <v>0</v>
      </c>
    </row>
    <row r="18" spans="1:40" x14ac:dyDescent="0.25">
      <c r="A18" s="22">
        <v>6</v>
      </c>
      <c r="B18" s="23"/>
      <c r="C18" s="24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8"/>
      <c r="R18" s="71"/>
      <c r="S18" s="25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8"/>
      <c r="AI18" s="29">
        <f t="shared" si="5"/>
        <v>0</v>
      </c>
      <c r="AJ18" s="30">
        <f t="shared" si="0"/>
        <v>0</v>
      </c>
      <c r="AK18" s="30">
        <f t="shared" si="1"/>
        <v>0</v>
      </c>
      <c r="AL18" s="30">
        <f t="shared" si="2"/>
        <v>0</v>
      </c>
      <c r="AM18" s="30">
        <f t="shared" si="3"/>
        <v>0</v>
      </c>
      <c r="AN18" s="31">
        <f t="shared" si="4"/>
        <v>0</v>
      </c>
    </row>
    <row r="19" spans="1:40" x14ac:dyDescent="0.25">
      <c r="A19" s="22">
        <v>7</v>
      </c>
      <c r="B19" s="23"/>
      <c r="C19" s="24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8"/>
      <c r="R19" s="71"/>
      <c r="S19" s="25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8"/>
      <c r="AI19" s="29">
        <f t="shared" si="5"/>
        <v>0</v>
      </c>
      <c r="AJ19" s="30">
        <f t="shared" si="0"/>
        <v>0</v>
      </c>
      <c r="AK19" s="30">
        <f t="shared" si="1"/>
        <v>0</v>
      </c>
      <c r="AL19" s="30">
        <f t="shared" si="2"/>
        <v>0</v>
      </c>
      <c r="AM19" s="30">
        <f t="shared" si="3"/>
        <v>0</v>
      </c>
      <c r="AN19" s="31">
        <f t="shared" si="4"/>
        <v>0</v>
      </c>
    </row>
    <row r="20" spans="1:40" x14ac:dyDescent="0.25">
      <c r="A20" s="22">
        <v>8</v>
      </c>
      <c r="B20" s="23"/>
      <c r="C20" s="24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8"/>
      <c r="R20" s="71"/>
      <c r="S20" s="25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8"/>
      <c r="AI20" s="29">
        <f t="shared" si="5"/>
        <v>0</v>
      </c>
      <c r="AJ20" s="30">
        <f t="shared" si="0"/>
        <v>0</v>
      </c>
      <c r="AK20" s="30">
        <f t="shared" si="1"/>
        <v>0</v>
      </c>
      <c r="AL20" s="30">
        <f t="shared" si="2"/>
        <v>0</v>
      </c>
      <c r="AM20" s="30">
        <f t="shared" si="3"/>
        <v>0</v>
      </c>
      <c r="AN20" s="31">
        <f t="shared" si="4"/>
        <v>0</v>
      </c>
    </row>
    <row r="21" spans="1:40" x14ac:dyDescent="0.25">
      <c r="A21" s="22">
        <v>9</v>
      </c>
      <c r="B21" s="23"/>
      <c r="C21" s="24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8"/>
      <c r="R21" s="71"/>
      <c r="S21" s="25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8"/>
      <c r="AI21" s="29">
        <f t="shared" si="5"/>
        <v>0</v>
      </c>
      <c r="AJ21" s="30">
        <f t="shared" si="0"/>
        <v>0</v>
      </c>
      <c r="AK21" s="30">
        <f t="shared" si="1"/>
        <v>0</v>
      </c>
      <c r="AL21" s="30">
        <f t="shared" si="2"/>
        <v>0</v>
      </c>
      <c r="AM21" s="30">
        <f t="shared" si="3"/>
        <v>0</v>
      </c>
      <c r="AN21" s="31">
        <f t="shared" si="4"/>
        <v>0</v>
      </c>
    </row>
    <row r="22" spans="1:40" ht="16.5" thickBot="1" x14ac:dyDescent="0.3">
      <c r="A22" s="32">
        <v>10</v>
      </c>
      <c r="B22" s="33"/>
      <c r="C22" s="34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7"/>
      <c r="R22" s="72"/>
      <c r="S22" s="35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7"/>
      <c r="AI22" s="39">
        <f t="shared" si="5"/>
        <v>0</v>
      </c>
      <c r="AJ22" s="40">
        <f t="shared" si="0"/>
        <v>0</v>
      </c>
      <c r="AK22" s="40">
        <f t="shared" si="1"/>
        <v>0</v>
      </c>
      <c r="AL22" s="40">
        <f t="shared" si="2"/>
        <v>0</v>
      </c>
      <c r="AM22" s="40">
        <f t="shared" si="3"/>
        <v>0</v>
      </c>
      <c r="AN22" s="41">
        <f t="shared" si="4"/>
        <v>0</v>
      </c>
    </row>
    <row r="23" spans="1:40" x14ac:dyDescent="0.25">
      <c r="A23" s="42"/>
      <c r="B23" s="43"/>
      <c r="C23" s="44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6"/>
      <c r="AJ23" s="46"/>
      <c r="AK23" s="46"/>
      <c r="AL23" s="46"/>
      <c r="AM23" s="45"/>
      <c r="AN23" s="46"/>
    </row>
    <row r="24" spans="1:40" x14ac:dyDescent="0.25">
      <c r="A24" s="3"/>
      <c r="B24" s="145" t="str">
        <f>CONCATENATE("Yukarıda isimleri yazılı bulunan Sürekli işçi/işçiler ",AJ4," Yılı ",AJ5," döneminde puantajda belirtilen günlerde çalıştırılmıştır.")</f>
        <v>Yukarıda isimleri yazılı bulunan Sürekli işçi/işçiler 2020 Yılı 15 Mayıs - 14 Haziran döneminde puantajda belirtilen günlerde çalıştırılmıştır.</v>
      </c>
      <c r="C24" s="145"/>
      <c r="D24" s="145"/>
      <c r="E24" s="145"/>
      <c r="F24" s="145"/>
      <c r="G24" s="145"/>
      <c r="H24" s="145"/>
      <c r="I24" s="145"/>
      <c r="J24" s="145"/>
      <c r="K24" s="145"/>
      <c r="L24" s="145"/>
      <c r="M24" s="145"/>
      <c r="N24" s="145"/>
      <c r="O24" s="145"/>
      <c r="P24" s="145"/>
      <c r="Q24" s="145"/>
      <c r="R24" s="145"/>
      <c r="S24" s="145"/>
      <c r="T24" s="145"/>
      <c r="U24" s="145"/>
      <c r="V24" s="145"/>
      <c r="W24" s="145"/>
      <c r="X24" s="145"/>
      <c r="Y24" s="145"/>
      <c r="Z24" s="145"/>
      <c r="AA24" s="145"/>
      <c r="AB24" s="145"/>
      <c r="AC24" s="145"/>
      <c r="AD24" s="97"/>
      <c r="AE24" s="97"/>
      <c r="AF24" s="47"/>
      <c r="AG24" s="47"/>
      <c r="AH24" s="47"/>
      <c r="AI24" s="47"/>
      <c r="AJ24" s="51"/>
      <c r="AK24" s="51"/>
      <c r="AL24" s="51"/>
      <c r="AM24" s="51"/>
      <c r="AN24" s="51"/>
    </row>
    <row r="25" spans="1:40" x14ac:dyDescent="0.25">
      <c r="A25" s="3"/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95"/>
      <c r="AE25" s="95"/>
      <c r="AF25" s="51"/>
      <c r="AG25" s="51"/>
      <c r="AH25" s="51"/>
      <c r="AI25" s="51"/>
      <c r="AJ25" s="51"/>
      <c r="AK25" s="51"/>
      <c r="AL25" s="51"/>
      <c r="AM25" s="51"/>
      <c r="AN25" s="51"/>
    </row>
    <row r="26" spans="1:40" x14ac:dyDescent="0.25">
      <c r="A26" s="3"/>
      <c r="B26" s="49" t="s">
        <v>25</v>
      </c>
      <c r="C26" s="3"/>
      <c r="D26" s="50"/>
      <c r="E26" s="50"/>
      <c r="F26" s="50"/>
      <c r="G26" s="50"/>
      <c r="H26" s="51"/>
      <c r="I26" s="51"/>
      <c r="J26" s="140"/>
      <c r="K26" s="140"/>
      <c r="L26" s="140"/>
      <c r="M26" s="140"/>
      <c r="N26" s="140"/>
      <c r="O26" s="140"/>
      <c r="P26" s="140"/>
      <c r="Q26" s="51"/>
      <c r="R26" s="51"/>
      <c r="S26" s="51"/>
      <c r="T26" s="52"/>
      <c r="U26" s="51"/>
      <c r="V26" s="51"/>
      <c r="W26" s="51"/>
      <c r="X26" s="146" t="s">
        <v>47</v>
      </c>
      <c r="Y26" s="146"/>
      <c r="Z26" s="146"/>
      <c r="AA26" s="146"/>
      <c r="AB26" s="146"/>
      <c r="AC26" s="146"/>
      <c r="AD26" s="146"/>
      <c r="AE26" s="146"/>
      <c r="AF26" s="146"/>
      <c r="AG26" s="146"/>
      <c r="AH26" s="51"/>
      <c r="AI26" s="51"/>
      <c r="AJ26" s="51"/>
      <c r="AK26" s="51"/>
      <c r="AL26" s="51"/>
      <c r="AM26" s="51"/>
      <c r="AN26" s="51"/>
    </row>
    <row r="27" spans="1:40" x14ac:dyDescent="0.25">
      <c r="A27" s="3"/>
      <c r="B27" s="3"/>
      <c r="C27" s="3"/>
      <c r="D27" s="50"/>
      <c r="E27" s="50"/>
      <c r="F27" s="50"/>
      <c r="G27" s="50"/>
      <c r="H27" s="50"/>
      <c r="I27" s="50"/>
      <c r="J27" s="141"/>
      <c r="K27" s="142"/>
      <c r="L27" s="142"/>
      <c r="M27" s="142"/>
      <c r="N27" s="142"/>
      <c r="O27" s="142"/>
      <c r="P27" s="142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</row>
    <row r="28" spans="1:40" x14ac:dyDescent="0.25">
      <c r="A28" s="3"/>
      <c r="B28" s="3"/>
      <c r="C28" s="3"/>
      <c r="D28" s="151"/>
      <c r="E28" s="151"/>
      <c r="F28" s="151"/>
      <c r="G28" s="151"/>
      <c r="H28" s="151"/>
      <c r="I28" s="151"/>
      <c r="J28" s="151"/>
      <c r="K28" s="147" t="s">
        <v>42</v>
      </c>
      <c r="L28" s="147"/>
      <c r="M28" s="147"/>
      <c r="N28" s="147"/>
      <c r="O28" s="147"/>
      <c r="P28" s="147"/>
      <c r="Q28" s="147"/>
      <c r="R28" s="53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</row>
    <row r="29" spans="1:40" x14ac:dyDescent="0.25">
      <c r="A29" s="3"/>
      <c r="B29" s="54" t="s">
        <v>28</v>
      </c>
      <c r="C29" s="55"/>
      <c r="D29" s="56"/>
      <c r="E29" s="56"/>
      <c r="F29" s="56"/>
      <c r="G29" s="56"/>
      <c r="H29" s="56"/>
      <c r="I29" s="56"/>
      <c r="J29" s="56"/>
      <c r="K29" s="150">
        <f ca="1">TODAY()</f>
        <v>43829</v>
      </c>
      <c r="L29" s="150"/>
      <c r="M29" s="150"/>
      <c r="N29" s="150"/>
      <c r="O29" s="150"/>
      <c r="P29" s="150"/>
      <c r="Q29" s="150"/>
      <c r="R29" s="66"/>
      <c r="S29" s="56"/>
      <c r="T29" s="56"/>
      <c r="U29" s="56"/>
      <c r="V29" s="56"/>
      <c r="W29" s="56"/>
      <c r="X29" s="56"/>
      <c r="Y29" s="56"/>
      <c r="Z29" s="137" t="s">
        <v>28</v>
      </c>
      <c r="AA29" s="137"/>
      <c r="AB29" s="137"/>
      <c r="AC29" s="137"/>
      <c r="AD29" s="137"/>
      <c r="AE29" s="137"/>
      <c r="AF29" s="137"/>
      <c r="AG29" s="149"/>
      <c r="AH29" s="149"/>
      <c r="AI29" s="149"/>
      <c r="AJ29" s="149"/>
      <c r="AK29" s="149"/>
      <c r="AL29" s="149"/>
      <c r="AM29" s="149"/>
      <c r="AN29" s="50"/>
    </row>
    <row r="30" spans="1:40" x14ac:dyDescent="0.25">
      <c r="A30" s="3"/>
      <c r="B30" s="59"/>
      <c r="C30" s="54"/>
      <c r="D30" s="56"/>
      <c r="E30" s="56"/>
      <c r="F30" s="56"/>
      <c r="G30" s="56"/>
      <c r="H30" s="56"/>
      <c r="I30" s="56"/>
      <c r="J30" s="56"/>
      <c r="K30" s="135"/>
      <c r="L30" s="136"/>
      <c r="M30" s="136"/>
      <c r="N30" s="136"/>
      <c r="O30" s="136"/>
      <c r="P30" s="136"/>
      <c r="Q30" s="136"/>
      <c r="R30" s="60"/>
      <c r="S30" s="56"/>
      <c r="T30" s="56"/>
      <c r="U30" s="56"/>
      <c r="V30" s="56"/>
      <c r="W30" s="56"/>
      <c r="X30" s="56"/>
      <c r="Y30" s="56"/>
      <c r="Z30" s="58"/>
      <c r="AA30" s="58"/>
      <c r="AB30" s="54"/>
      <c r="AC30" s="54"/>
      <c r="AD30" s="54"/>
      <c r="AE30" s="54"/>
      <c r="AF30" s="59"/>
      <c r="AG30" s="138"/>
      <c r="AH30" s="138"/>
      <c r="AI30" s="138"/>
      <c r="AJ30" s="138"/>
      <c r="AK30" s="138"/>
      <c r="AL30" s="138"/>
      <c r="AM30" s="138"/>
      <c r="AN30" s="50"/>
    </row>
    <row r="31" spans="1:40" x14ac:dyDescent="0.25">
      <c r="A31" s="3"/>
      <c r="B31" s="54" t="s">
        <v>29</v>
      </c>
      <c r="C31" s="55"/>
      <c r="D31" s="136"/>
      <c r="E31" s="136"/>
      <c r="F31" s="136"/>
      <c r="G31" s="136"/>
      <c r="H31" s="136"/>
      <c r="I31" s="136"/>
      <c r="J31" s="13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138" t="s">
        <v>29</v>
      </c>
      <c r="AA31" s="138"/>
      <c r="AB31" s="138"/>
      <c r="AC31" s="54"/>
      <c r="AD31" s="54"/>
      <c r="AE31" s="54"/>
      <c r="AF31" s="59"/>
      <c r="AG31" s="148"/>
      <c r="AH31" s="148"/>
      <c r="AI31" s="148"/>
      <c r="AJ31" s="148"/>
      <c r="AK31" s="148"/>
      <c r="AL31" s="148"/>
      <c r="AM31" s="148"/>
      <c r="AN31" s="50"/>
    </row>
    <row r="32" spans="1:40" x14ac:dyDescent="0.25">
      <c r="A32" s="3"/>
      <c r="B32" s="59"/>
      <c r="C32" s="59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8"/>
      <c r="AA32" s="58"/>
      <c r="AB32" s="58"/>
      <c r="AC32" s="58"/>
      <c r="AD32" s="58"/>
      <c r="AE32" s="58"/>
      <c r="AF32" s="60"/>
      <c r="AG32" s="60"/>
      <c r="AH32" s="56"/>
      <c r="AI32" s="56"/>
      <c r="AJ32" s="56"/>
      <c r="AK32" s="56"/>
      <c r="AL32" s="56"/>
      <c r="AM32" s="56"/>
      <c r="AN32" s="50"/>
    </row>
    <row r="33" spans="1:40" x14ac:dyDescent="0.25">
      <c r="A33" s="3"/>
      <c r="B33" s="54" t="s">
        <v>55</v>
      </c>
      <c r="C33" s="59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8" t="s">
        <v>56</v>
      </c>
      <c r="AA33" s="58"/>
      <c r="AB33" s="58"/>
      <c r="AC33" s="58"/>
      <c r="AD33" s="58"/>
      <c r="AE33" s="58"/>
      <c r="AF33" s="60"/>
      <c r="AG33" s="60"/>
      <c r="AH33" s="56"/>
      <c r="AI33" s="56"/>
      <c r="AJ33" s="56"/>
      <c r="AK33" s="59"/>
      <c r="AL33" s="56"/>
      <c r="AM33" s="56"/>
      <c r="AN33" s="50"/>
    </row>
    <row r="34" spans="1:40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61"/>
      <c r="AL34" s="3"/>
      <c r="AM34" s="3"/>
      <c r="AN34" s="3"/>
    </row>
  </sheetData>
  <mergeCells count="62">
    <mergeCell ref="A5:B5"/>
    <mergeCell ref="AH5:AI5"/>
    <mergeCell ref="AJ5:AN5"/>
    <mergeCell ref="A4:B4"/>
    <mergeCell ref="E4:X4"/>
    <mergeCell ref="AH4:AI4"/>
    <mergeCell ref="AJ4:AN4"/>
    <mergeCell ref="A7:A10"/>
    <mergeCell ref="B7:C10"/>
    <mergeCell ref="D7:AH7"/>
    <mergeCell ref="AI7:AN7"/>
    <mergeCell ref="D8:D11"/>
    <mergeCell ref="E8:E11"/>
    <mergeCell ref="F8:F11"/>
    <mergeCell ref="G8:G11"/>
    <mergeCell ref="S8:S11"/>
    <mergeCell ref="H8:H11"/>
    <mergeCell ref="I8:I11"/>
    <mergeCell ref="J8:J11"/>
    <mergeCell ref="K8:K11"/>
    <mergeCell ref="L8:L11"/>
    <mergeCell ref="M8:M11"/>
    <mergeCell ref="N8:N11"/>
    <mergeCell ref="R8:R11"/>
    <mergeCell ref="AG8:AG11"/>
    <mergeCell ref="T8:T11"/>
    <mergeCell ref="U8:U11"/>
    <mergeCell ref="V8:V11"/>
    <mergeCell ref="W8:W11"/>
    <mergeCell ref="X8:X11"/>
    <mergeCell ref="Y8:Y11"/>
    <mergeCell ref="Z8:Z11"/>
    <mergeCell ref="AA8:AA11"/>
    <mergeCell ref="AB8:AB11"/>
    <mergeCell ref="AC8:AC11"/>
    <mergeCell ref="AF8:AF11"/>
    <mergeCell ref="D31:J31"/>
    <mergeCell ref="Z31:AB31"/>
    <mergeCell ref="AG31:AM31"/>
    <mergeCell ref="D28:J28"/>
    <mergeCell ref="K28:Q28"/>
    <mergeCell ref="K29:Q29"/>
    <mergeCell ref="Z29:AF29"/>
    <mergeCell ref="AG29:AM29"/>
    <mergeCell ref="K30:Q30"/>
    <mergeCell ref="AG30:AM30"/>
    <mergeCell ref="AN8:AN12"/>
    <mergeCell ref="B24:AC24"/>
    <mergeCell ref="J26:P26"/>
    <mergeCell ref="X26:AG26"/>
    <mergeCell ref="J27:P27"/>
    <mergeCell ref="AH8:AH11"/>
    <mergeCell ref="AI8:AI12"/>
    <mergeCell ref="AJ8:AJ12"/>
    <mergeCell ref="AK8:AK12"/>
    <mergeCell ref="AL8:AL12"/>
    <mergeCell ref="AM8:AM12"/>
    <mergeCell ref="AD8:AD11"/>
    <mergeCell ref="AE8:AE11"/>
    <mergeCell ref="O8:O11"/>
    <mergeCell ref="P8:P11"/>
    <mergeCell ref="Q8:Q11"/>
  </mergeCells>
  <conditionalFormatting sqref="F13:K13 M13:R13 D14:AH22 T13:Y13 AA13:AG13">
    <cfRule type="cellIs" dxfId="185" priority="34" stopIfTrue="1" operator="equal">
      <formula>"T"</formula>
    </cfRule>
    <cfRule type="cellIs" dxfId="184" priority="35" stopIfTrue="1" operator="equal">
      <formula>"R"</formula>
    </cfRule>
    <cfRule type="cellIs" dxfId="183" priority="36" stopIfTrue="1" operator="equal">
      <formula>"İ"</formula>
    </cfRule>
  </conditionalFormatting>
  <conditionalFormatting sqref="D13">
    <cfRule type="cellIs" dxfId="182" priority="31" stopIfTrue="1" operator="equal">
      <formula>"T"</formula>
    </cfRule>
    <cfRule type="cellIs" dxfId="181" priority="32" stopIfTrue="1" operator="equal">
      <formula>"R"</formula>
    </cfRule>
    <cfRule type="cellIs" dxfId="180" priority="33" stopIfTrue="1" operator="equal">
      <formula>"İ"</formula>
    </cfRule>
  </conditionalFormatting>
  <conditionalFormatting sqref="AH13">
    <cfRule type="cellIs" dxfId="179" priority="16" stopIfTrue="1" operator="equal">
      <formula>"T"</formula>
    </cfRule>
    <cfRule type="cellIs" dxfId="178" priority="17" stopIfTrue="1" operator="equal">
      <formula>"R"</formula>
    </cfRule>
    <cfRule type="cellIs" dxfId="177" priority="18" stopIfTrue="1" operator="equal">
      <formula>"İ"</formula>
    </cfRule>
  </conditionalFormatting>
  <conditionalFormatting sqref="E13">
    <cfRule type="cellIs" dxfId="176" priority="13" stopIfTrue="1" operator="equal">
      <formula>"T"</formula>
    </cfRule>
    <cfRule type="cellIs" dxfId="175" priority="14" stopIfTrue="1" operator="equal">
      <formula>"R"</formula>
    </cfRule>
    <cfRule type="cellIs" dxfId="174" priority="15" stopIfTrue="1" operator="equal">
      <formula>"İ"</formula>
    </cfRule>
  </conditionalFormatting>
  <conditionalFormatting sqref="L13">
    <cfRule type="cellIs" dxfId="173" priority="7" stopIfTrue="1" operator="equal">
      <formula>"T"</formula>
    </cfRule>
    <cfRule type="cellIs" dxfId="172" priority="8" stopIfTrue="1" operator="equal">
      <formula>"R"</formula>
    </cfRule>
    <cfRule type="cellIs" dxfId="171" priority="9" stopIfTrue="1" operator="equal">
      <formula>"İ"</formula>
    </cfRule>
  </conditionalFormatting>
  <conditionalFormatting sqref="S13">
    <cfRule type="cellIs" dxfId="170" priority="4" stopIfTrue="1" operator="equal">
      <formula>"T"</formula>
    </cfRule>
    <cfRule type="cellIs" dxfId="169" priority="5" stopIfTrue="1" operator="equal">
      <formula>"R"</formula>
    </cfRule>
    <cfRule type="cellIs" dxfId="168" priority="6" stopIfTrue="1" operator="equal">
      <formula>"İ"</formula>
    </cfRule>
  </conditionalFormatting>
  <conditionalFormatting sqref="Z13">
    <cfRule type="cellIs" dxfId="167" priority="1" stopIfTrue="1" operator="equal">
      <formula>"T"</formula>
    </cfRule>
    <cfRule type="cellIs" dxfId="166" priority="2" stopIfTrue="1" operator="equal">
      <formula>"R"</formula>
    </cfRule>
    <cfRule type="cellIs" dxfId="165" priority="3" stopIfTrue="1" operator="equal">
      <formula>"İ"</formula>
    </cfRule>
  </conditionalFormatting>
  <dataValidations disablePrompts="1" count="1">
    <dataValidation type="textLength" allowBlank="1" showInputMessage="1" showErrorMessage="1" errorTitle="uyarı !!" error="T.C. KİMLİK NO 11 RAKAMDAN OLUŞMALIDIR.." sqref="B13:B22">
      <formula1>11</formula1>
      <formula2>11</formula2>
    </dataValidation>
  </dataValidations>
  <pageMargins left="0.59055118110236227" right="0.39370078740157483" top="0.39370078740157483" bottom="0.39370078740157483" header="0.31496062992125984" footer="0.31496062992125984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M34"/>
  <sheetViews>
    <sheetView workbookViewId="0">
      <selection activeCell="AM29" sqref="AM29"/>
    </sheetView>
  </sheetViews>
  <sheetFormatPr defaultColWidth="11" defaultRowHeight="15.75" x14ac:dyDescent="0.25"/>
  <cols>
    <col min="1" max="1" width="4" bestFit="1" customWidth="1"/>
    <col min="2" max="2" width="19.25" customWidth="1"/>
    <col min="3" max="3" width="14" customWidth="1"/>
    <col min="4" max="5" width="3.125" bestFit="1" customWidth="1"/>
    <col min="6" max="6" width="4.125" bestFit="1" customWidth="1"/>
    <col min="7" max="28" width="3.125" bestFit="1" customWidth="1"/>
    <col min="29" max="30" width="3.125" customWidth="1"/>
    <col min="31" max="31" width="3.25" customWidth="1"/>
    <col min="32" max="34" width="3.125" bestFit="1" customWidth="1"/>
    <col min="35" max="35" width="3.625" customWidth="1"/>
    <col min="36" max="38" width="3.125" bestFit="1" customWidth="1"/>
    <col min="39" max="39" width="5.5" customWidth="1"/>
  </cols>
  <sheetData>
    <row r="3" spans="1:39" ht="16.5" thickBot="1" x14ac:dyDescent="0.3">
      <c r="AG3" s="62"/>
      <c r="AH3" s="62"/>
    </row>
    <row r="4" spans="1:39" ht="16.5" thickBot="1" x14ac:dyDescent="0.3">
      <c r="A4" s="108" t="s">
        <v>39</v>
      </c>
      <c r="B4" s="109"/>
      <c r="C4" s="101"/>
      <c r="D4" s="1"/>
      <c r="E4" s="112" t="s">
        <v>0</v>
      </c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2"/>
      <c r="Y4" s="2"/>
      <c r="Z4" s="2"/>
      <c r="AA4" s="3"/>
      <c r="AB4" s="3"/>
      <c r="AC4" s="3"/>
      <c r="AD4" s="3"/>
      <c r="AE4" s="3"/>
      <c r="AF4" s="63"/>
      <c r="AG4" s="113" t="s">
        <v>1</v>
      </c>
      <c r="AH4" s="114"/>
      <c r="AI4" s="115">
        <v>2020</v>
      </c>
      <c r="AJ4" s="116"/>
      <c r="AK4" s="116"/>
      <c r="AL4" s="116"/>
      <c r="AM4" s="117"/>
    </row>
    <row r="5" spans="1:39" ht="16.5" thickBot="1" x14ac:dyDescent="0.3">
      <c r="A5" s="121" t="s">
        <v>2</v>
      </c>
      <c r="B5" s="122"/>
      <c r="C5" s="100" t="s">
        <v>3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64"/>
      <c r="AG5" s="125" t="s">
        <v>4</v>
      </c>
      <c r="AH5" s="126"/>
      <c r="AI5" s="106" t="s">
        <v>48</v>
      </c>
      <c r="AJ5" s="106"/>
      <c r="AK5" s="106"/>
      <c r="AL5" s="106"/>
      <c r="AM5" s="107"/>
    </row>
    <row r="6" spans="1:39" ht="16.5" thickBot="1" x14ac:dyDescent="0.3">
      <c r="A6" s="5"/>
      <c r="B6" s="6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6"/>
      <c r="AH6" s="6"/>
      <c r="AI6" s="6"/>
      <c r="AJ6" s="6"/>
      <c r="AK6" s="6"/>
      <c r="AL6" s="6"/>
      <c r="AM6" s="7"/>
    </row>
    <row r="7" spans="1:39" x14ac:dyDescent="0.25">
      <c r="A7" s="127"/>
      <c r="B7" s="129" t="s">
        <v>5</v>
      </c>
      <c r="C7" s="129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31"/>
      <c r="AD7" s="131"/>
      <c r="AE7" s="131"/>
      <c r="AF7" s="131"/>
      <c r="AG7" s="131"/>
      <c r="AH7" s="132" t="s">
        <v>7</v>
      </c>
      <c r="AI7" s="133"/>
      <c r="AJ7" s="133"/>
      <c r="AK7" s="133"/>
      <c r="AL7" s="133"/>
      <c r="AM7" s="134"/>
    </row>
    <row r="8" spans="1:39" ht="15.95" customHeight="1" x14ac:dyDescent="0.25">
      <c r="A8" s="128"/>
      <c r="B8" s="130"/>
      <c r="C8" s="130"/>
      <c r="D8" s="118" t="s">
        <v>10</v>
      </c>
      <c r="E8" s="118" t="s">
        <v>11</v>
      </c>
      <c r="F8" s="118" t="s">
        <v>12</v>
      </c>
      <c r="G8" s="118" t="s">
        <v>13</v>
      </c>
      <c r="H8" s="118" t="s">
        <v>14</v>
      </c>
      <c r="I8" s="118" t="s">
        <v>8</v>
      </c>
      <c r="J8" s="118" t="s">
        <v>9</v>
      </c>
      <c r="K8" s="118" t="s">
        <v>10</v>
      </c>
      <c r="L8" s="118" t="s">
        <v>11</v>
      </c>
      <c r="M8" s="118" t="s">
        <v>12</v>
      </c>
      <c r="N8" s="118" t="s">
        <v>13</v>
      </c>
      <c r="O8" s="118" t="s">
        <v>14</v>
      </c>
      <c r="P8" s="118" t="s">
        <v>8</v>
      </c>
      <c r="Q8" s="118" t="s">
        <v>9</v>
      </c>
      <c r="R8" s="118" t="s">
        <v>10</v>
      </c>
      <c r="S8" s="118" t="s">
        <v>11</v>
      </c>
      <c r="T8" s="118" t="s">
        <v>12</v>
      </c>
      <c r="U8" s="118" t="s">
        <v>13</v>
      </c>
      <c r="V8" s="118" t="s">
        <v>14</v>
      </c>
      <c r="W8" s="118" t="s">
        <v>8</v>
      </c>
      <c r="X8" s="118" t="s">
        <v>9</v>
      </c>
      <c r="Y8" s="118" t="s">
        <v>10</v>
      </c>
      <c r="Z8" s="118" t="s">
        <v>11</v>
      </c>
      <c r="AA8" s="118" t="s">
        <v>12</v>
      </c>
      <c r="AB8" s="118" t="s">
        <v>13</v>
      </c>
      <c r="AC8" s="118" t="s">
        <v>14</v>
      </c>
      <c r="AD8" s="118" t="s">
        <v>8</v>
      </c>
      <c r="AE8" s="118" t="s">
        <v>9</v>
      </c>
      <c r="AF8" s="118" t="s">
        <v>10</v>
      </c>
      <c r="AG8" s="118" t="s">
        <v>11</v>
      </c>
      <c r="AH8" s="143" t="s">
        <v>31</v>
      </c>
      <c r="AI8" s="144" t="s">
        <v>15</v>
      </c>
      <c r="AJ8" s="144" t="s">
        <v>16</v>
      </c>
      <c r="AK8" s="144" t="s">
        <v>17</v>
      </c>
      <c r="AL8" s="144" t="s">
        <v>18</v>
      </c>
      <c r="AM8" s="139" t="s">
        <v>7</v>
      </c>
    </row>
    <row r="9" spans="1:39" x14ac:dyDescent="0.25">
      <c r="A9" s="128"/>
      <c r="B9" s="130"/>
      <c r="C9" s="130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19"/>
      <c r="AD9" s="119"/>
      <c r="AE9" s="119"/>
      <c r="AF9" s="119"/>
      <c r="AG9" s="119"/>
      <c r="AH9" s="144"/>
      <c r="AI9" s="144"/>
      <c r="AJ9" s="144"/>
      <c r="AK9" s="144"/>
      <c r="AL9" s="144"/>
      <c r="AM9" s="139"/>
    </row>
    <row r="10" spans="1:39" x14ac:dyDescent="0.25">
      <c r="A10" s="128"/>
      <c r="B10" s="130"/>
      <c r="C10" s="130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44"/>
      <c r="AI10" s="144"/>
      <c r="AJ10" s="144"/>
      <c r="AK10" s="144"/>
      <c r="AL10" s="144"/>
      <c r="AM10" s="139"/>
    </row>
    <row r="11" spans="1:39" x14ac:dyDescent="0.25">
      <c r="A11" s="8" t="s">
        <v>19</v>
      </c>
      <c r="B11" s="9" t="s">
        <v>20</v>
      </c>
      <c r="C11" s="9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44"/>
      <c r="AI11" s="144"/>
      <c r="AJ11" s="144"/>
      <c r="AK11" s="144"/>
      <c r="AL11" s="144"/>
      <c r="AM11" s="139"/>
    </row>
    <row r="12" spans="1:39" x14ac:dyDescent="0.25">
      <c r="A12" s="10" t="s">
        <v>21</v>
      </c>
      <c r="B12" s="11" t="s">
        <v>22</v>
      </c>
      <c r="C12" s="11" t="s">
        <v>23</v>
      </c>
      <c r="D12" s="12">
        <v>15</v>
      </c>
      <c r="E12" s="12">
        <v>16</v>
      </c>
      <c r="F12" s="12">
        <v>17</v>
      </c>
      <c r="G12" s="12">
        <v>18</v>
      </c>
      <c r="H12" s="12">
        <v>19</v>
      </c>
      <c r="I12" s="12">
        <v>20</v>
      </c>
      <c r="J12" s="12">
        <v>21</v>
      </c>
      <c r="K12" s="12">
        <v>22</v>
      </c>
      <c r="L12" s="12">
        <v>23</v>
      </c>
      <c r="M12" s="12">
        <v>24</v>
      </c>
      <c r="N12" s="12">
        <v>25</v>
      </c>
      <c r="O12" s="12">
        <v>26</v>
      </c>
      <c r="P12" s="12">
        <v>27</v>
      </c>
      <c r="Q12" s="12">
        <v>28</v>
      </c>
      <c r="R12" s="12">
        <v>29</v>
      </c>
      <c r="S12" s="12">
        <v>30</v>
      </c>
      <c r="T12" s="12">
        <v>1</v>
      </c>
      <c r="U12" s="12">
        <v>2</v>
      </c>
      <c r="V12" s="12">
        <v>3</v>
      </c>
      <c r="W12" s="12">
        <v>4</v>
      </c>
      <c r="X12" s="12">
        <v>5</v>
      </c>
      <c r="Y12" s="12">
        <v>6</v>
      </c>
      <c r="Z12" s="12">
        <v>7</v>
      </c>
      <c r="AA12" s="12">
        <v>8</v>
      </c>
      <c r="AB12" s="12">
        <v>9</v>
      </c>
      <c r="AC12" s="12">
        <v>10</v>
      </c>
      <c r="AD12" s="12">
        <v>11</v>
      </c>
      <c r="AE12" s="12">
        <v>12</v>
      </c>
      <c r="AF12" s="12">
        <v>13</v>
      </c>
      <c r="AG12" s="12">
        <v>14</v>
      </c>
      <c r="AH12" s="144"/>
      <c r="AI12" s="144"/>
      <c r="AJ12" s="144"/>
      <c r="AK12" s="144"/>
      <c r="AL12" s="144"/>
      <c r="AM12" s="139"/>
    </row>
    <row r="13" spans="1:39" x14ac:dyDescent="0.25">
      <c r="A13" s="13">
        <v>1</v>
      </c>
      <c r="B13" s="14"/>
      <c r="C13" s="15"/>
      <c r="D13" s="17" t="s">
        <v>32</v>
      </c>
      <c r="E13" s="17" t="s">
        <v>32</v>
      </c>
      <c r="F13" s="17" t="s">
        <v>32</v>
      </c>
      <c r="G13" s="17" t="s">
        <v>32</v>
      </c>
      <c r="H13" s="17" t="s">
        <v>32</v>
      </c>
      <c r="I13" s="16" t="s">
        <v>24</v>
      </c>
      <c r="J13" s="16" t="s">
        <v>24</v>
      </c>
      <c r="K13" s="17" t="s">
        <v>32</v>
      </c>
      <c r="L13" s="17" t="s">
        <v>32</v>
      </c>
      <c r="M13" s="17" t="s">
        <v>32</v>
      </c>
      <c r="N13" s="17" t="s">
        <v>32</v>
      </c>
      <c r="O13" s="16" t="s">
        <v>32</v>
      </c>
      <c r="P13" s="16" t="s">
        <v>24</v>
      </c>
      <c r="Q13" s="16" t="s">
        <v>24</v>
      </c>
      <c r="R13" s="17" t="s">
        <v>32</v>
      </c>
      <c r="S13" s="17" t="s">
        <v>32</v>
      </c>
      <c r="T13" s="18" t="s">
        <v>32</v>
      </c>
      <c r="U13" s="16" t="s">
        <v>32</v>
      </c>
      <c r="V13" s="16" t="s">
        <v>32</v>
      </c>
      <c r="W13" s="16" t="s">
        <v>24</v>
      </c>
      <c r="X13" s="16" t="s">
        <v>24</v>
      </c>
      <c r="Y13" s="17" t="s">
        <v>32</v>
      </c>
      <c r="Z13" s="17" t="s">
        <v>32</v>
      </c>
      <c r="AA13" s="18" t="s">
        <v>32</v>
      </c>
      <c r="AB13" s="16" t="s">
        <v>32</v>
      </c>
      <c r="AC13" s="16" t="s">
        <v>32</v>
      </c>
      <c r="AD13" s="16" t="s">
        <v>24</v>
      </c>
      <c r="AE13" s="16" t="s">
        <v>24</v>
      </c>
      <c r="AF13" s="16" t="s">
        <v>32</v>
      </c>
      <c r="AG13" s="16" t="s">
        <v>32</v>
      </c>
      <c r="AH13" s="19">
        <f>COUNTIF(D13:AG13,"X")</f>
        <v>22</v>
      </c>
      <c r="AI13" s="20">
        <f t="shared" ref="AI13:AI22" si="0">COUNTIF(D13:AG13,"T")</f>
        <v>8</v>
      </c>
      <c r="AJ13" s="20">
        <f t="shared" ref="AJ13:AJ22" si="1">COUNTIF(D13:AG13,"İ")</f>
        <v>0</v>
      </c>
      <c r="AK13" s="20">
        <f t="shared" ref="AK13:AK22" si="2">COUNTIF(D13:AG13,"R")</f>
        <v>0</v>
      </c>
      <c r="AL13" s="20">
        <f t="shared" ref="AL13:AL22" si="3">COUNTIF(D13:AG13,"G")</f>
        <v>0</v>
      </c>
      <c r="AM13" s="21">
        <f t="shared" ref="AM13:AM22" si="4">SUM(AH13:AL13)</f>
        <v>30</v>
      </c>
    </row>
    <row r="14" spans="1:39" x14ac:dyDescent="0.25">
      <c r="A14" s="22">
        <v>2</v>
      </c>
      <c r="B14" s="23"/>
      <c r="C14" s="24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5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8"/>
      <c r="AH14" s="29">
        <f t="shared" ref="AH14:AH22" si="5">COUNTIF(D14:AG14,"D")</f>
        <v>0</v>
      </c>
      <c r="AI14" s="30">
        <f t="shared" si="0"/>
        <v>0</v>
      </c>
      <c r="AJ14" s="30">
        <f t="shared" si="1"/>
        <v>0</v>
      </c>
      <c r="AK14" s="30">
        <f t="shared" si="2"/>
        <v>0</v>
      </c>
      <c r="AL14" s="30">
        <f t="shared" si="3"/>
        <v>0</v>
      </c>
      <c r="AM14" s="31">
        <f t="shared" si="4"/>
        <v>0</v>
      </c>
    </row>
    <row r="15" spans="1:39" x14ac:dyDescent="0.25">
      <c r="A15" s="22">
        <v>3</v>
      </c>
      <c r="B15" s="23"/>
      <c r="C15" s="24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5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8"/>
      <c r="AH15" s="29">
        <f t="shared" si="5"/>
        <v>0</v>
      </c>
      <c r="AI15" s="30">
        <f t="shared" si="0"/>
        <v>0</v>
      </c>
      <c r="AJ15" s="30">
        <f t="shared" si="1"/>
        <v>0</v>
      </c>
      <c r="AK15" s="30">
        <f t="shared" si="2"/>
        <v>0</v>
      </c>
      <c r="AL15" s="30">
        <f t="shared" si="3"/>
        <v>0</v>
      </c>
      <c r="AM15" s="31">
        <f t="shared" si="4"/>
        <v>0</v>
      </c>
    </row>
    <row r="16" spans="1:39" x14ac:dyDescent="0.25">
      <c r="A16" s="22">
        <v>4</v>
      </c>
      <c r="B16" s="23"/>
      <c r="C16" s="24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8"/>
      <c r="R16" s="25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8"/>
      <c r="AH16" s="29">
        <f t="shared" si="5"/>
        <v>0</v>
      </c>
      <c r="AI16" s="30">
        <f t="shared" si="0"/>
        <v>0</v>
      </c>
      <c r="AJ16" s="30">
        <f t="shared" si="1"/>
        <v>0</v>
      </c>
      <c r="AK16" s="30">
        <f t="shared" si="2"/>
        <v>0</v>
      </c>
      <c r="AL16" s="30">
        <f t="shared" si="3"/>
        <v>0</v>
      </c>
      <c r="AM16" s="31">
        <f t="shared" si="4"/>
        <v>0</v>
      </c>
    </row>
    <row r="17" spans="1:39" x14ac:dyDescent="0.25">
      <c r="A17" s="22">
        <v>5</v>
      </c>
      <c r="B17" s="23"/>
      <c r="C17" s="24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8"/>
      <c r="R17" s="25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8"/>
      <c r="AH17" s="29">
        <f t="shared" si="5"/>
        <v>0</v>
      </c>
      <c r="AI17" s="30">
        <f t="shared" si="0"/>
        <v>0</v>
      </c>
      <c r="AJ17" s="30">
        <f t="shared" si="1"/>
        <v>0</v>
      </c>
      <c r="AK17" s="30">
        <f t="shared" si="2"/>
        <v>0</v>
      </c>
      <c r="AL17" s="30">
        <f t="shared" si="3"/>
        <v>0</v>
      </c>
      <c r="AM17" s="31">
        <f t="shared" si="4"/>
        <v>0</v>
      </c>
    </row>
    <row r="18" spans="1:39" x14ac:dyDescent="0.25">
      <c r="A18" s="22">
        <v>6</v>
      </c>
      <c r="B18" s="23"/>
      <c r="C18" s="24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8"/>
      <c r="R18" s="25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8"/>
      <c r="AH18" s="29">
        <f t="shared" si="5"/>
        <v>0</v>
      </c>
      <c r="AI18" s="30">
        <f t="shared" si="0"/>
        <v>0</v>
      </c>
      <c r="AJ18" s="30">
        <f t="shared" si="1"/>
        <v>0</v>
      </c>
      <c r="AK18" s="30">
        <f t="shared" si="2"/>
        <v>0</v>
      </c>
      <c r="AL18" s="30">
        <f t="shared" si="3"/>
        <v>0</v>
      </c>
      <c r="AM18" s="31">
        <f t="shared" si="4"/>
        <v>0</v>
      </c>
    </row>
    <row r="19" spans="1:39" x14ac:dyDescent="0.25">
      <c r="A19" s="22">
        <v>7</v>
      </c>
      <c r="B19" s="23"/>
      <c r="C19" s="24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8"/>
      <c r="R19" s="25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8"/>
      <c r="AH19" s="29">
        <f t="shared" si="5"/>
        <v>0</v>
      </c>
      <c r="AI19" s="30">
        <f t="shared" si="0"/>
        <v>0</v>
      </c>
      <c r="AJ19" s="30">
        <f t="shared" si="1"/>
        <v>0</v>
      </c>
      <c r="AK19" s="30">
        <f t="shared" si="2"/>
        <v>0</v>
      </c>
      <c r="AL19" s="30">
        <f t="shared" si="3"/>
        <v>0</v>
      </c>
      <c r="AM19" s="31">
        <f t="shared" si="4"/>
        <v>0</v>
      </c>
    </row>
    <row r="20" spans="1:39" x14ac:dyDescent="0.25">
      <c r="A20" s="22">
        <v>8</v>
      </c>
      <c r="B20" s="23"/>
      <c r="C20" s="24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8"/>
      <c r="R20" s="25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8"/>
      <c r="AH20" s="29">
        <f t="shared" si="5"/>
        <v>0</v>
      </c>
      <c r="AI20" s="30">
        <f t="shared" si="0"/>
        <v>0</v>
      </c>
      <c r="AJ20" s="30">
        <f t="shared" si="1"/>
        <v>0</v>
      </c>
      <c r="AK20" s="30">
        <f t="shared" si="2"/>
        <v>0</v>
      </c>
      <c r="AL20" s="30">
        <f t="shared" si="3"/>
        <v>0</v>
      </c>
      <c r="AM20" s="31">
        <f t="shared" si="4"/>
        <v>0</v>
      </c>
    </row>
    <row r="21" spans="1:39" x14ac:dyDescent="0.25">
      <c r="A21" s="22">
        <v>9</v>
      </c>
      <c r="B21" s="23"/>
      <c r="C21" s="24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8"/>
      <c r="R21" s="25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8"/>
      <c r="AH21" s="29">
        <f t="shared" si="5"/>
        <v>0</v>
      </c>
      <c r="AI21" s="30">
        <f t="shared" si="0"/>
        <v>0</v>
      </c>
      <c r="AJ21" s="30">
        <f t="shared" si="1"/>
        <v>0</v>
      </c>
      <c r="AK21" s="30">
        <f t="shared" si="2"/>
        <v>0</v>
      </c>
      <c r="AL21" s="30">
        <f t="shared" si="3"/>
        <v>0</v>
      </c>
      <c r="AM21" s="31">
        <f t="shared" si="4"/>
        <v>0</v>
      </c>
    </row>
    <row r="22" spans="1:39" ht="16.5" thickBot="1" x14ac:dyDescent="0.3">
      <c r="A22" s="32">
        <v>10</v>
      </c>
      <c r="B22" s="33"/>
      <c r="C22" s="34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7"/>
      <c r="R22" s="35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7"/>
      <c r="AH22" s="39">
        <f t="shared" si="5"/>
        <v>0</v>
      </c>
      <c r="AI22" s="40">
        <f t="shared" si="0"/>
        <v>0</v>
      </c>
      <c r="AJ22" s="40">
        <f t="shared" si="1"/>
        <v>0</v>
      </c>
      <c r="AK22" s="40">
        <f t="shared" si="2"/>
        <v>0</v>
      </c>
      <c r="AL22" s="40">
        <f t="shared" si="3"/>
        <v>0</v>
      </c>
      <c r="AM22" s="41">
        <f t="shared" si="4"/>
        <v>0</v>
      </c>
    </row>
    <row r="23" spans="1:39" x14ac:dyDescent="0.25">
      <c r="A23" s="42"/>
      <c r="B23" s="43"/>
      <c r="C23" s="44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6"/>
      <c r="AI23" s="46"/>
      <c r="AJ23" s="46"/>
      <c r="AK23" s="46"/>
      <c r="AL23" s="45"/>
      <c r="AM23" s="46"/>
    </row>
    <row r="24" spans="1:39" x14ac:dyDescent="0.25">
      <c r="A24" s="3"/>
      <c r="B24" s="145" t="str">
        <f>CONCATENATE("Yukarıda isimleri yazılı bulunan Sürekli işçi/işçiler ",AI4," Yılı ",AI5," döneminde puantajda belirtilen günlerde çalıştırılmıştır.")</f>
        <v>Yukarıda isimleri yazılı bulunan Sürekli işçi/işçiler 2020 Yılı 15 Haziran - 14 Temmuz döneminde puantajda belirtilen günlerde çalıştırılmıştır.</v>
      </c>
      <c r="C24" s="145"/>
      <c r="D24" s="145"/>
      <c r="E24" s="145"/>
      <c r="F24" s="145"/>
      <c r="G24" s="145"/>
      <c r="H24" s="145"/>
      <c r="I24" s="145"/>
      <c r="J24" s="145"/>
      <c r="K24" s="145"/>
      <c r="L24" s="145"/>
      <c r="M24" s="145"/>
      <c r="N24" s="145"/>
      <c r="O24" s="145"/>
      <c r="P24" s="145"/>
      <c r="Q24" s="145"/>
      <c r="R24" s="145"/>
      <c r="S24" s="145"/>
      <c r="T24" s="145"/>
      <c r="U24" s="145"/>
      <c r="V24" s="145"/>
      <c r="W24" s="145"/>
      <c r="X24" s="145"/>
      <c r="Y24" s="145"/>
      <c r="Z24" s="145"/>
      <c r="AA24" s="145"/>
      <c r="AB24" s="145"/>
      <c r="AC24" s="97"/>
      <c r="AD24" s="97"/>
      <c r="AE24" s="47"/>
      <c r="AF24" s="47"/>
      <c r="AG24" s="47"/>
      <c r="AH24" s="47"/>
      <c r="AI24" s="51"/>
      <c r="AJ24" s="51"/>
      <c r="AK24" s="51"/>
      <c r="AL24" s="51"/>
      <c r="AM24" s="51"/>
    </row>
    <row r="25" spans="1:39" x14ac:dyDescent="0.25">
      <c r="A25" s="3"/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95"/>
      <c r="AD25" s="95"/>
      <c r="AE25" s="51"/>
      <c r="AF25" s="51"/>
      <c r="AG25" s="51"/>
      <c r="AH25" s="51"/>
      <c r="AI25" s="51"/>
      <c r="AJ25" s="51"/>
      <c r="AK25" s="51"/>
      <c r="AL25" s="51"/>
      <c r="AM25" s="51"/>
    </row>
    <row r="26" spans="1:39" x14ac:dyDescent="0.25">
      <c r="A26" s="3"/>
      <c r="B26" s="49" t="s">
        <v>25</v>
      </c>
      <c r="C26" s="3"/>
      <c r="D26" s="50"/>
      <c r="E26" s="50"/>
      <c r="F26" s="50"/>
      <c r="G26" s="50"/>
      <c r="H26" s="51"/>
      <c r="I26" s="51"/>
      <c r="J26" s="140"/>
      <c r="K26" s="140"/>
      <c r="L26" s="140"/>
      <c r="M26" s="140"/>
      <c r="N26" s="140"/>
      <c r="O26" s="140"/>
      <c r="P26" s="140"/>
      <c r="Q26" s="51"/>
      <c r="R26" s="51"/>
      <c r="S26" s="52"/>
      <c r="T26" s="51"/>
      <c r="U26" s="51"/>
      <c r="V26" s="51"/>
      <c r="W26" s="146" t="s">
        <v>49</v>
      </c>
      <c r="X26" s="146"/>
      <c r="Y26" s="146"/>
      <c r="Z26" s="146"/>
      <c r="AA26" s="146"/>
      <c r="AB26" s="146"/>
      <c r="AC26" s="146"/>
      <c r="AD26" s="146"/>
      <c r="AE26" s="146"/>
      <c r="AF26" s="146"/>
      <c r="AG26" s="51"/>
      <c r="AH26" s="51"/>
      <c r="AI26" s="51"/>
      <c r="AJ26" s="51"/>
      <c r="AK26" s="51"/>
      <c r="AL26" s="51"/>
      <c r="AM26" s="51"/>
    </row>
    <row r="27" spans="1:39" x14ac:dyDescent="0.25">
      <c r="A27" s="3"/>
      <c r="B27" s="3"/>
      <c r="C27" s="3"/>
      <c r="D27" s="50"/>
      <c r="E27" s="50"/>
      <c r="F27" s="50"/>
      <c r="G27" s="50"/>
      <c r="H27" s="50"/>
      <c r="I27" s="50"/>
      <c r="J27" s="141"/>
      <c r="K27" s="142"/>
      <c r="L27" s="142"/>
      <c r="M27" s="142"/>
      <c r="N27" s="142"/>
      <c r="O27" s="142"/>
      <c r="P27" s="142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</row>
    <row r="28" spans="1:39" x14ac:dyDescent="0.25">
      <c r="A28" s="3"/>
      <c r="B28" s="3"/>
      <c r="C28" s="3"/>
      <c r="D28" s="151"/>
      <c r="E28" s="151"/>
      <c r="F28" s="151"/>
      <c r="G28" s="151"/>
      <c r="H28" s="151"/>
      <c r="I28" s="151"/>
      <c r="J28" s="151"/>
      <c r="K28" s="147" t="s">
        <v>27</v>
      </c>
      <c r="L28" s="147"/>
      <c r="M28" s="147"/>
      <c r="N28" s="147"/>
      <c r="O28" s="147"/>
      <c r="P28" s="147"/>
      <c r="Q28" s="147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</row>
    <row r="29" spans="1:39" x14ac:dyDescent="0.25">
      <c r="A29" s="3"/>
      <c r="B29" s="54" t="s">
        <v>28</v>
      </c>
      <c r="C29" s="55"/>
      <c r="D29" s="56"/>
      <c r="E29" s="56"/>
      <c r="F29" s="56"/>
      <c r="G29" s="56"/>
      <c r="H29" s="56"/>
      <c r="I29" s="56"/>
      <c r="J29" s="56"/>
      <c r="K29" s="150">
        <f ca="1">TODAY()</f>
        <v>43829</v>
      </c>
      <c r="L29" s="150"/>
      <c r="M29" s="150"/>
      <c r="N29" s="150"/>
      <c r="O29" s="150"/>
      <c r="P29" s="150"/>
      <c r="Q29" s="150"/>
      <c r="R29" s="56"/>
      <c r="S29" s="56"/>
      <c r="T29" s="56"/>
      <c r="U29" s="56"/>
      <c r="V29" s="56"/>
      <c r="W29" s="56"/>
      <c r="X29" s="56"/>
      <c r="Y29" s="137" t="s">
        <v>28</v>
      </c>
      <c r="Z29" s="137"/>
      <c r="AA29" s="137"/>
      <c r="AB29" s="137"/>
      <c r="AC29" s="137"/>
      <c r="AD29" s="137"/>
      <c r="AE29" s="137"/>
      <c r="AF29" s="149"/>
      <c r="AG29" s="149"/>
      <c r="AH29" s="149"/>
      <c r="AI29" s="149"/>
      <c r="AJ29" s="149"/>
      <c r="AK29" s="149"/>
      <c r="AL29" s="149"/>
      <c r="AM29" s="50"/>
    </row>
    <row r="30" spans="1:39" x14ac:dyDescent="0.25">
      <c r="A30" s="3"/>
      <c r="B30" s="59"/>
      <c r="C30" s="54"/>
      <c r="D30" s="56"/>
      <c r="E30" s="56"/>
      <c r="F30" s="56"/>
      <c r="G30" s="56"/>
      <c r="H30" s="56"/>
      <c r="I30" s="56"/>
      <c r="J30" s="56"/>
      <c r="K30" s="135"/>
      <c r="L30" s="136"/>
      <c r="M30" s="136"/>
      <c r="N30" s="136"/>
      <c r="O30" s="136"/>
      <c r="P30" s="136"/>
      <c r="Q30" s="136"/>
      <c r="R30" s="56"/>
      <c r="S30" s="56"/>
      <c r="T30" s="56"/>
      <c r="U30" s="56"/>
      <c r="V30" s="56"/>
      <c r="W30" s="56"/>
      <c r="X30" s="56"/>
      <c r="Y30" s="58"/>
      <c r="Z30" s="58"/>
      <c r="AA30" s="54"/>
      <c r="AB30" s="54"/>
      <c r="AC30" s="54"/>
      <c r="AD30" s="54"/>
      <c r="AE30" s="59"/>
      <c r="AF30" s="138"/>
      <c r="AG30" s="138"/>
      <c r="AH30" s="138"/>
      <c r="AI30" s="138"/>
      <c r="AJ30" s="138"/>
      <c r="AK30" s="138"/>
      <c r="AL30" s="138"/>
      <c r="AM30" s="50"/>
    </row>
    <row r="31" spans="1:39" x14ac:dyDescent="0.25">
      <c r="A31" s="3"/>
      <c r="B31" s="54" t="s">
        <v>29</v>
      </c>
      <c r="C31" s="55"/>
      <c r="D31" s="136"/>
      <c r="E31" s="136"/>
      <c r="F31" s="136"/>
      <c r="G31" s="136"/>
      <c r="H31" s="136"/>
      <c r="I31" s="136"/>
      <c r="J31" s="13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138" t="s">
        <v>29</v>
      </c>
      <c r="Z31" s="138"/>
      <c r="AA31" s="138"/>
      <c r="AB31" s="54"/>
      <c r="AC31" s="54"/>
      <c r="AD31" s="54"/>
      <c r="AE31" s="59"/>
      <c r="AF31" s="148"/>
      <c r="AG31" s="148"/>
      <c r="AH31" s="148"/>
      <c r="AI31" s="148"/>
      <c r="AJ31" s="148"/>
      <c r="AK31" s="148"/>
      <c r="AL31" s="148"/>
      <c r="AM31" s="50"/>
    </row>
    <row r="32" spans="1:39" x14ac:dyDescent="0.25">
      <c r="A32" s="3"/>
      <c r="B32" s="59"/>
      <c r="C32" s="59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8"/>
      <c r="Z32" s="58"/>
      <c r="AA32" s="58"/>
      <c r="AB32" s="58"/>
      <c r="AC32" s="58"/>
      <c r="AD32" s="58"/>
      <c r="AE32" s="60"/>
      <c r="AF32" s="60"/>
      <c r="AG32" s="56"/>
      <c r="AH32" s="56"/>
      <c r="AI32" s="56"/>
      <c r="AJ32" s="56"/>
      <c r="AK32" s="56"/>
      <c r="AL32" s="56"/>
      <c r="AM32" s="50"/>
    </row>
    <row r="33" spans="1:39" x14ac:dyDescent="0.25">
      <c r="A33" s="3"/>
      <c r="B33" s="54" t="s">
        <v>55</v>
      </c>
      <c r="C33" s="59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8" t="s">
        <v>56</v>
      </c>
      <c r="Z33" s="58"/>
      <c r="AA33" s="58"/>
      <c r="AB33" s="58"/>
      <c r="AC33" s="58"/>
      <c r="AD33" s="58"/>
      <c r="AE33" s="60"/>
      <c r="AF33" s="60"/>
      <c r="AG33" s="56"/>
      <c r="AH33" s="56"/>
      <c r="AI33" s="56"/>
      <c r="AJ33" s="59"/>
      <c r="AK33" s="56"/>
      <c r="AL33" s="56"/>
      <c r="AM33" s="50"/>
    </row>
    <row r="34" spans="1:39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61"/>
      <c r="AK34" s="3"/>
      <c r="AL34" s="3"/>
      <c r="AM34" s="3"/>
    </row>
  </sheetData>
  <mergeCells count="61">
    <mergeCell ref="A5:B5"/>
    <mergeCell ref="AG5:AH5"/>
    <mergeCell ref="AI5:AM5"/>
    <mergeCell ref="A4:B4"/>
    <mergeCell ref="E4:W4"/>
    <mergeCell ref="AG4:AH4"/>
    <mergeCell ref="AI4:AM4"/>
    <mergeCell ref="AH7:AM7"/>
    <mergeCell ref="D8:D11"/>
    <mergeCell ref="E8:E11"/>
    <mergeCell ref="F8:F11"/>
    <mergeCell ref="G8:G11"/>
    <mergeCell ref="H8:H11"/>
    <mergeCell ref="I8:I11"/>
    <mergeCell ref="J8:J11"/>
    <mergeCell ref="K8:K11"/>
    <mergeCell ref="L8:L11"/>
    <mergeCell ref="N8:N11"/>
    <mergeCell ref="O8:O11"/>
    <mergeCell ref="AE8:AE11"/>
    <mergeCell ref="AC8:AC11"/>
    <mergeCell ref="M8:M11"/>
    <mergeCell ref="AL8:AL12"/>
    <mergeCell ref="A7:A10"/>
    <mergeCell ref="B7:C10"/>
    <mergeCell ref="D7:AG7"/>
    <mergeCell ref="X8:X11"/>
    <mergeCell ref="Y8:Y11"/>
    <mergeCell ref="Z8:Z11"/>
    <mergeCell ref="AA8:AA11"/>
    <mergeCell ref="AB8:AB11"/>
    <mergeCell ref="AD8:AD11"/>
    <mergeCell ref="Q8:Q11"/>
    <mergeCell ref="R8:R11"/>
    <mergeCell ref="AF8:AF11"/>
    <mergeCell ref="S8:S11"/>
    <mergeCell ref="T8:T11"/>
    <mergeCell ref="U8:U11"/>
    <mergeCell ref="V8:V11"/>
    <mergeCell ref="D31:J31"/>
    <mergeCell ref="Y31:AA31"/>
    <mergeCell ref="AF31:AL31"/>
    <mergeCell ref="AM8:AM12"/>
    <mergeCell ref="B24:AB24"/>
    <mergeCell ref="J26:P26"/>
    <mergeCell ref="W26:AF26"/>
    <mergeCell ref="J27:P27"/>
    <mergeCell ref="D28:J28"/>
    <mergeCell ref="K28:Q28"/>
    <mergeCell ref="AG8:AG11"/>
    <mergeCell ref="AH8:AH12"/>
    <mergeCell ref="AI8:AI12"/>
    <mergeCell ref="AJ8:AJ12"/>
    <mergeCell ref="AK8:AK12"/>
    <mergeCell ref="P8:P11"/>
    <mergeCell ref="W8:W11"/>
    <mergeCell ref="K29:Q29"/>
    <mergeCell ref="Y29:AE29"/>
    <mergeCell ref="AF29:AL29"/>
    <mergeCell ref="K30:Q30"/>
    <mergeCell ref="AF30:AL30"/>
  </mergeCells>
  <conditionalFormatting sqref="F13:J13 M13:Q13 S13:W13 D14:AG22 Z13:AF13">
    <cfRule type="cellIs" dxfId="164" priority="31" stopIfTrue="1" operator="equal">
      <formula>"T"</formula>
    </cfRule>
    <cfRule type="cellIs" dxfId="163" priority="32" stopIfTrue="1" operator="equal">
      <formula>"R"</formula>
    </cfRule>
    <cfRule type="cellIs" dxfId="162" priority="33" stopIfTrue="1" operator="equal">
      <formula>"İ"</formula>
    </cfRule>
  </conditionalFormatting>
  <conditionalFormatting sqref="D13">
    <cfRule type="cellIs" dxfId="161" priority="28" stopIfTrue="1" operator="equal">
      <formula>"T"</formula>
    </cfRule>
    <cfRule type="cellIs" dxfId="160" priority="29" stopIfTrue="1" operator="equal">
      <formula>"R"</formula>
    </cfRule>
    <cfRule type="cellIs" dxfId="159" priority="30" stopIfTrue="1" operator="equal">
      <formula>"İ"</formula>
    </cfRule>
  </conditionalFormatting>
  <conditionalFormatting sqref="E13">
    <cfRule type="cellIs" dxfId="158" priority="19" stopIfTrue="1" operator="equal">
      <formula>"T"</formula>
    </cfRule>
    <cfRule type="cellIs" dxfId="157" priority="20" stopIfTrue="1" operator="equal">
      <formula>"R"</formula>
    </cfRule>
    <cfRule type="cellIs" dxfId="156" priority="21" stopIfTrue="1" operator="equal">
      <formula>"İ"</formula>
    </cfRule>
  </conditionalFormatting>
  <conditionalFormatting sqref="K13">
    <cfRule type="cellIs" dxfId="155" priority="16" stopIfTrue="1" operator="equal">
      <formula>"T"</formula>
    </cfRule>
    <cfRule type="cellIs" dxfId="154" priority="17" stopIfTrue="1" operator="equal">
      <formula>"R"</formula>
    </cfRule>
    <cfRule type="cellIs" dxfId="153" priority="18" stopIfTrue="1" operator="equal">
      <formula>"İ"</formula>
    </cfRule>
  </conditionalFormatting>
  <conditionalFormatting sqref="L13">
    <cfRule type="cellIs" dxfId="152" priority="13" stopIfTrue="1" operator="equal">
      <formula>"T"</formula>
    </cfRule>
    <cfRule type="cellIs" dxfId="151" priority="14" stopIfTrue="1" operator="equal">
      <formula>"R"</formula>
    </cfRule>
    <cfRule type="cellIs" dxfId="150" priority="15" stopIfTrue="1" operator="equal">
      <formula>"İ"</formula>
    </cfRule>
  </conditionalFormatting>
  <conditionalFormatting sqref="R13">
    <cfRule type="cellIs" dxfId="149" priority="10" stopIfTrue="1" operator="equal">
      <formula>"T"</formula>
    </cfRule>
    <cfRule type="cellIs" dxfId="148" priority="11" stopIfTrue="1" operator="equal">
      <formula>"R"</formula>
    </cfRule>
    <cfRule type="cellIs" dxfId="147" priority="12" stopIfTrue="1" operator="equal">
      <formula>"İ"</formula>
    </cfRule>
  </conditionalFormatting>
  <conditionalFormatting sqref="Y13">
    <cfRule type="cellIs" dxfId="146" priority="7" stopIfTrue="1" operator="equal">
      <formula>"T"</formula>
    </cfRule>
    <cfRule type="cellIs" dxfId="145" priority="8" stopIfTrue="1" operator="equal">
      <formula>"R"</formula>
    </cfRule>
    <cfRule type="cellIs" dxfId="144" priority="9" stopIfTrue="1" operator="equal">
      <formula>"İ"</formula>
    </cfRule>
  </conditionalFormatting>
  <conditionalFormatting sqref="X13">
    <cfRule type="cellIs" dxfId="143" priority="4" stopIfTrue="1" operator="equal">
      <formula>"T"</formula>
    </cfRule>
    <cfRule type="cellIs" dxfId="142" priority="5" stopIfTrue="1" operator="equal">
      <formula>"R"</formula>
    </cfRule>
    <cfRule type="cellIs" dxfId="141" priority="6" stopIfTrue="1" operator="equal">
      <formula>"İ"</formula>
    </cfRule>
  </conditionalFormatting>
  <conditionalFormatting sqref="AG13">
    <cfRule type="cellIs" dxfId="140" priority="1" stopIfTrue="1" operator="equal">
      <formula>"T"</formula>
    </cfRule>
    <cfRule type="cellIs" dxfId="139" priority="2" stopIfTrue="1" operator="equal">
      <formula>"R"</formula>
    </cfRule>
    <cfRule type="cellIs" dxfId="138" priority="3" stopIfTrue="1" operator="equal">
      <formula>"İ"</formula>
    </cfRule>
  </conditionalFormatting>
  <dataValidations count="1">
    <dataValidation type="textLength" allowBlank="1" showInputMessage="1" showErrorMessage="1" errorTitle="uyarı !!" error="T.C. KİMLİK NO 11 RAKAMDAN OLUŞMALIDIR.." sqref="B13:B22">
      <formula1>11</formula1>
      <formula2>11</formula2>
    </dataValidation>
  </dataValidations>
  <pageMargins left="0.59055118110236227" right="0.39370078740157483" top="0.39370078740157483" bottom="0.39370078740157483" header="0.31496062992125984" footer="0.31496062992125984"/>
  <pageSetup paperSize="9" scale="8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N34"/>
  <sheetViews>
    <sheetView workbookViewId="0">
      <selection activeCell="AO29" sqref="AO29"/>
    </sheetView>
  </sheetViews>
  <sheetFormatPr defaultColWidth="11" defaultRowHeight="15.75" x14ac:dyDescent="0.25"/>
  <cols>
    <col min="1" max="1" width="4" bestFit="1" customWidth="1"/>
    <col min="2" max="2" width="20" customWidth="1"/>
    <col min="3" max="3" width="14" customWidth="1"/>
    <col min="4" max="5" width="3.125" bestFit="1" customWidth="1"/>
    <col min="6" max="6" width="4.125" bestFit="1" customWidth="1"/>
    <col min="7" max="17" width="3.125" bestFit="1" customWidth="1"/>
    <col min="18" max="18" width="3.125" customWidth="1"/>
    <col min="19" max="30" width="3.125" bestFit="1" customWidth="1"/>
    <col min="31" max="32" width="3.125" customWidth="1"/>
    <col min="33" max="35" width="3.125" bestFit="1" customWidth="1"/>
    <col min="36" max="36" width="3.625" customWidth="1"/>
    <col min="37" max="39" width="3.125" bestFit="1" customWidth="1"/>
    <col min="40" max="40" width="5.5" customWidth="1"/>
  </cols>
  <sheetData>
    <row r="3" spans="1:40" ht="16.5" thickBot="1" x14ac:dyDescent="0.3">
      <c r="AH3" s="62"/>
      <c r="AI3" s="62"/>
    </row>
    <row r="4" spans="1:40" ht="16.5" thickBot="1" x14ac:dyDescent="0.3">
      <c r="A4" s="108" t="s">
        <v>39</v>
      </c>
      <c r="B4" s="109"/>
      <c r="C4" s="101"/>
      <c r="D4" s="1"/>
      <c r="E4" s="112" t="s">
        <v>0</v>
      </c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2"/>
      <c r="Z4" s="2"/>
      <c r="AA4" s="2"/>
      <c r="AB4" s="3"/>
      <c r="AC4" s="3"/>
      <c r="AD4" s="3"/>
      <c r="AE4" s="3"/>
      <c r="AF4" s="3"/>
      <c r="AG4" s="63"/>
      <c r="AH4" s="113" t="s">
        <v>1</v>
      </c>
      <c r="AI4" s="114"/>
      <c r="AJ4" s="115">
        <v>2020</v>
      </c>
      <c r="AK4" s="116"/>
      <c r="AL4" s="116"/>
      <c r="AM4" s="116"/>
      <c r="AN4" s="117"/>
    </row>
    <row r="5" spans="1:40" ht="16.5" thickBot="1" x14ac:dyDescent="0.3">
      <c r="A5" s="121" t="s">
        <v>2</v>
      </c>
      <c r="B5" s="122"/>
      <c r="C5" s="100" t="s">
        <v>3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64"/>
      <c r="AH5" s="125" t="s">
        <v>4</v>
      </c>
      <c r="AI5" s="126"/>
      <c r="AJ5" s="106" t="s">
        <v>50</v>
      </c>
      <c r="AK5" s="106"/>
      <c r="AL5" s="106"/>
      <c r="AM5" s="106"/>
      <c r="AN5" s="107"/>
    </row>
    <row r="6" spans="1:40" ht="16.5" thickBot="1" x14ac:dyDescent="0.3">
      <c r="A6" s="5"/>
      <c r="B6" s="6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6"/>
      <c r="AI6" s="6"/>
      <c r="AJ6" s="6"/>
      <c r="AK6" s="6"/>
      <c r="AL6" s="6"/>
      <c r="AM6" s="6"/>
      <c r="AN6" s="7"/>
    </row>
    <row r="7" spans="1:40" x14ac:dyDescent="0.25">
      <c r="A7" s="127"/>
      <c r="B7" s="129" t="s">
        <v>5</v>
      </c>
      <c r="C7" s="129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31"/>
      <c r="AD7" s="131"/>
      <c r="AE7" s="131"/>
      <c r="AF7" s="131"/>
      <c r="AG7" s="131"/>
      <c r="AH7" s="131"/>
      <c r="AI7" s="132" t="s">
        <v>7</v>
      </c>
      <c r="AJ7" s="133"/>
      <c r="AK7" s="133"/>
      <c r="AL7" s="133"/>
      <c r="AM7" s="133"/>
      <c r="AN7" s="134"/>
    </row>
    <row r="8" spans="1:40" ht="15.95" customHeight="1" x14ac:dyDescent="0.25">
      <c r="A8" s="128"/>
      <c r="B8" s="130"/>
      <c r="C8" s="130"/>
      <c r="D8" s="118" t="s">
        <v>12</v>
      </c>
      <c r="E8" s="118" t="s">
        <v>13</v>
      </c>
      <c r="F8" s="118" t="s">
        <v>14</v>
      </c>
      <c r="G8" s="118" t="s">
        <v>8</v>
      </c>
      <c r="H8" s="118" t="s">
        <v>9</v>
      </c>
      <c r="I8" s="118" t="s">
        <v>10</v>
      </c>
      <c r="J8" s="118" t="s">
        <v>11</v>
      </c>
      <c r="K8" s="118" t="s">
        <v>12</v>
      </c>
      <c r="L8" s="118" t="s">
        <v>13</v>
      </c>
      <c r="M8" s="118" t="s">
        <v>14</v>
      </c>
      <c r="N8" s="118" t="s">
        <v>8</v>
      </c>
      <c r="O8" s="118" t="s">
        <v>9</v>
      </c>
      <c r="P8" s="118" t="s">
        <v>10</v>
      </c>
      <c r="Q8" s="118" t="s">
        <v>11</v>
      </c>
      <c r="R8" s="118" t="s">
        <v>12</v>
      </c>
      <c r="S8" s="118" t="s">
        <v>13</v>
      </c>
      <c r="T8" s="118" t="s">
        <v>14</v>
      </c>
      <c r="U8" s="118" t="s">
        <v>8</v>
      </c>
      <c r="V8" s="118" t="s">
        <v>9</v>
      </c>
      <c r="W8" s="118" t="s">
        <v>10</v>
      </c>
      <c r="X8" s="118" t="s">
        <v>11</v>
      </c>
      <c r="Y8" s="118" t="s">
        <v>12</v>
      </c>
      <c r="Z8" s="118" t="s">
        <v>13</v>
      </c>
      <c r="AA8" s="118" t="s">
        <v>14</v>
      </c>
      <c r="AB8" s="118" t="s">
        <v>8</v>
      </c>
      <c r="AC8" s="118" t="s">
        <v>9</v>
      </c>
      <c r="AD8" s="118" t="s">
        <v>10</v>
      </c>
      <c r="AE8" s="118" t="s">
        <v>11</v>
      </c>
      <c r="AF8" s="118" t="s">
        <v>12</v>
      </c>
      <c r="AG8" s="118" t="s">
        <v>13</v>
      </c>
      <c r="AH8" s="118" t="s">
        <v>14</v>
      </c>
      <c r="AI8" s="143" t="s">
        <v>31</v>
      </c>
      <c r="AJ8" s="144" t="s">
        <v>15</v>
      </c>
      <c r="AK8" s="144" t="s">
        <v>16</v>
      </c>
      <c r="AL8" s="144" t="s">
        <v>17</v>
      </c>
      <c r="AM8" s="144" t="s">
        <v>18</v>
      </c>
      <c r="AN8" s="139" t="s">
        <v>7</v>
      </c>
    </row>
    <row r="9" spans="1:40" x14ac:dyDescent="0.25">
      <c r="A9" s="128"/>
      <c r="B9" s="130"/>
      <c r="C9" s="130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19"/>
      <c r="AD9" s="119"/>
      <c r="AE9" s="119"/>
      <c r="AF9" s="119"/>
      <c r="AG9" s="119"/>
      <c r="AH9" s="119"/>
      <c r="AI9" s="144"/>
      <c r="AJ9" s="144"/>
      <c r="AK9" s="144"/>
      <c r="AL9" s="144"/>
      <c r="AM9" s="144"/>
      <c r="AN9" s="139"/>
    </row>
    <row r="10" spans="1:40" x14ac:dyDescent="0.25">
      <c r="A10" s="128"/>
      <c r="B10" s="130"/>
      <c r="C10" s="130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44"/>
      <c r="AJ10" s="144"/>
      <c r="AK10" s="144"/>
      <c r="AL10" s="144"/>
      <c r="AM10" s="144"/>
      <c r="AN10" s="139"/>
    </row>
    <row r="11" spans="1:40" x14ac:dyDescent="0.25">
      <c r="A11" s="8" t="s">
        <v>19</v>
      </c>
      <c r="B11" s="9" t="s">
        <v>20</v>
      </c>
      <c r="C11" s="9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20"/>
      <c r="AI11" s="144"/>
      <c r="AJ11" s="144"/>
      <c r="AK11" s="144"/>
      <c r="AL11" s="144"/>
      <c r="AM11" s="144"/>
      <c r="AN11" s="139"/>
    </row>
    <row r="12" spans="1:40" x14ac:dyDescent="0.25">
      <c r="A12" s="10" t="s">
        <v>21</v>
      </c>
      <c r="B12" s="11" t="s">
        <v>22</v>
      </c>
      <c r="C12" s="11" t="s">
        <v>23</v>
      </c>
      <c r="D12" s="12">
        <v>15</v>
      </c>
      <c r="E12" s="12">
        <v>16</v>
      </c>
      <c r="F12" s="12">
        <v>17</v>
      </c>
      <c r="G12" s="12">
        <v>18</v>
      </c>
      <c r="H12" s="12">
        <v>19</v>
      </c>
      <c r="I12" s="12">
        <v>20</v>
      </c>
      <c r="J12" s="12">
        <v>21</v>
      </c>
      <c r="K12" s="12">
        <v>22</v>
      </c>
      <c r="L12" s="12">
        <v>23</v>
      </c>
      <c r="M12" s="12">
        <v>24</v>
      </c>
      <c r="N12" s="12">
        <v>25</v>
      </c>
      <c r="O12" s="12">
        <v>26</v>
      </c>
      <c r="P12" s="12">
        <v>27</v>
      </c>
      <c r="Q12" s="12">
        <v>28</v>
      </c>
      <c r="R12" s="12">
        <v>29</v>
      </c>
      <c r="S12" s="12">
        <v>30</v>
      </c>
      <c r="T12" s="12">
        <v>31</v>
      </c>
      <c r="U12" s="12">
        <v>1</v>
      </c>
      <c r="V12" s="12">
        <v>2</v>
      </c>
      <c r="W12" s="12">
        <v>3</v>
      </c>
      <c r="X12" s="12">
        <v>4</v>
      </c>
      <c r="Y12" s="12">
        <v>5</v>
      </c>
      <c r="Z12" s="12">
        <v>6</v>
      </c>
      <c r="AA12" s="12">
        <v>7</v>
      </c>
      <c r="AB12" s="12">
        <v>8</v>
      </c>
      <c r="AC12" s="12">
        <v>9</v>
      </c>
      <c r="AD12" s="12">
        <v>10</v>
      </c>
      <c r="AE12" s="12">
        <v>11</v>
      </c>
      <c r="AF12" s="12">
        <v>12</v>
      </c>
      <c r="AG12" s="12">
        <v>13</v>
      </c>
      <c r="AH12" s="12">
        <v>14</v>
      </c>
      <c r="AI12" s="144"/>
      <c r="AJ12" s="144"/>
      <c r="AK12" s="144"/>
      <c r="AL12" s="144"/>
      <c r="AM12" s="144"/>
      <c r="AN12" s="139"/>
    </row>
    <row r="13" spans="1:40" x14ac:dyDescent="0.25">
      <c r="A13" s="13">
        <v>1</v>
      </c>
      <c r="B13" s="14"/>
      <c r="C13" s="15"/>
      <c r="D13" s="17" t="s">
        <v>24</v>
      </c>
      <c r="E13" s="17" t="s">
        <v>32</v>
      </c>
      <c r="F13" s="17" t="s">
        <v>32</v>
      </c>
      <c r="G13" s="17" t="s">
        <v>24</v>
      </c>
      <c r="H13" s="17" t="s">
        <v>24</v>
      </c>
      <c r="I13" s="16" t="s">
        <v>32</v>
      </c>
      <c r="J13" s="16" t="s">
        <v>32</v>
      </c>
      <c r="K13" s="17" t="s">
        <v>32</v>
      </c>
      <c r="L13" s="17" t="s">
        <v>32</v>
      </c>
      <c r="M13" s="17" t="s">
        <v>32</v>
      </c>
      <c r="N13" s="17" t="s">
        <v>24</v>
      </c>
      <c r="O13" s="17" t="s">
        <v>24</v>
      </c>
      <c r="P13" s="16" t="s">
        <v>32</v>
      </c>
      <c r="Q13" s="16" t="s">
        <v>32</v>
      </c>
      <c r="R13" s="69" t="s">
        <v>32</v>
      </c>
      <c r="S13" s="69" t="s">
        <v>32</v>
      </c>
      <c r="T13" s="17" t="s">
        <v>24</v>
      </c>
      <c r="U13" s="17" t="s">
        <v>24</v>
      </c>
      <c r="V13" s="17" t="s">
        <v>24</v>
      </c>
      <c r="W13" s="16" t="s">
        <v>24</v>
      </c>
      <c r="X13" s="16" t="s">
        <v>32</v>
      </c>
      <c r="Y13" s="16" t="s">
        <v>32</v>
      </c>
      <c r="Z13" s="17" t="s">
        <v>32</v>
      </c>
      <c r="AA13" s="17" t="s">
        <v>32</v>
      </c>
      <c r="AB13" s="17" t="s">
        <v>24</v>
      </c>
      <c r="AC13" s="17" t="s">
        <v>24</v>
      </c>
      <c r="AD13" s="17" t="s">
        <v>32</v>
      </c>
      <c r="AE13" s="17" t="s">
        <v>32</v>
      </c>
      <c r="AF13" s="17" t="s">
        <v>32</v>
      </c>
      <c r="AG13" s="17" t="s">
        <v>32</v>
      </c>
      <c r="AH13" s="17" t="s">
        <v>32</v>
      </c>
      <c r="AI13" s="19">
        <f>COUNTIF(D13:AH13,"X")</f>
        <v>20</v>
      </c>
      <c r="AJ13" s="20">
        <f t="shared" ref="AJ13:AJ22" si="0">COUNTIF(D13:AH13,"T")</f>
        <v>11</v>
      </c>
      <c r="AK13" s="20">
        <f t="shared" ref="AK13:AK22" si="1">COUNTIF(D13:AH13,"İ")</f>
        <v>0</v>
      </c>
      <c r="AL13" s="20">
        <f t="shared" ref="AL13:AL22" si="2">COUNTIF(D13:AH13,"R")</f>
        <v>0</v>
      </c>
      <c r="AM13" s="20">
        <f t="shared" ref="AM13:AM22" si="3">COUNTIF(D13:AH13,"G")</f>
        <v>0</v>
      </c>
      <c r="AN13" s="21">
        <f t="shared" ref="AN13:AN22" si="4">SUM(AI13:AM13)</f>
        <v>31</v>
      </c>
    </row>
    <row r="14" spans="1:40" x14ac:dyDescent="0.25">
      <c r="A14" s="22">
        <v>2</v>
      </c>
      <c r="B14" s="23"/>
      <c r="C14" s="24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70"/>
      <c r="S14" s="25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8"/>
      <c r="AI14" s="29">
        <f t="shared" ref="AI14:AI22" si="5">COUNTIF(D14:AH14,"D")</f>
        <v>0</v>
      </c>
      <c r="AJ14" s="30">
        <f t="shared" si="0"/>
        <v>0</v>
      </c>
      <c r="AK14" s="30">
        <f t="shared" si="1"/>
        <v>0</v>
      </c>
      <c r="AL14" s="30">
        <f t="shared" si="2"/>
        <v>0</v>
      </c>
      <c r="AM14" s="30">
        <f t="shared" si="3"/>
        <v>0</v>
      </c>
      <c r="AN14" s="31">
        <f t="shared" si="4"/>
        <v>0</v>
      </c>
    </row>
    <row r="15" spans="1:40" x14ac:dyDescent="0.25">
      <c r="A15" s="22">
        <v>3</v>
      </c>
      <c r="B15" s="23"/>
      <c r="C15" s="24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70"/>
      <c r="S15" s="25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8"/>
      <c r="AI15" s="29">
        <f t="shared" si="5"/>
        <v>0</v>
      </c>
      <c r="AJ15" s="30">
        <f t="shared" si="0"/>
        <v>0</v>
      </c>
      <c r="AK15" s="30">
        <f t="shared" si="1"/>
        <v>0</v>
      </c>
      <c r="AL15" s="30">
        <f t="shared" si="2"/>
        <v>0</v>
      </c>
      <c r="AM15" s="30">
        <f t="shared" si="3"/>
        <v>0</v>
      </c>
      <c r="AN15" s="31">
        <f t="shared" si="4"/>
        <v>0</v>
      </c>
    </row>
    <row r="16" spans="1:40" x14ac:dyDescent="0.25">
      <c r="A16" s="22">
        <v>4</v>
      </c>
      <c r="B16" s="23"/>
      <c r="C16" s="24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8"/>
      <c r="R16" s="71"/>
      <c r="S16" s="25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8"/>
      <c r="AI16" s="29">
        <f t="shared" si="5"/>
        <v>0</v>
      </c>
      <c r="AJ16" s="30">
        <f t="shared" si="0"/>
        <v>0</v>
      </c>
      <c r="AK16" s="30">
        <f t="shared" si="1"/>
        <v>0</v>
      </c>
      <c r="AL16" s="30">
        <f t="shared" si="2"/>
        <v>0</v>
      </c>
      <c r="AM16" s="30">
        <f t="shared" si="3"/>
        <v>0</v>
      </c>
      <c r="AN16" s="31">
        <f t="shared" si="4"/>
        <v>0</v>
      </c>
    </row>
    <row r="17" spans="1:40" x14ac:dyDescent="0.25">
      <c r="A17" s="22">
        <v>5</v>
      </c>
      <c r="B17" s="23"/>
      <c r="C17" s="24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8"/>
      <c r="R17" s="71"/>
      <c r="S17" s="25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8"/>
      <c r="AI17" s="29">
        <f t="shared" si="5"/>
        <v>0</v>
      </c>
      <c r="AJ17" s="30">
        <f t="shared" si="0"/>
        <v>0</v>
      </c>
      <c r="AK17" s="30">
        <f t="shared" si="1"/>
        <v>0</v>
      </c>
      <c r="AL17" s="30">
        <f t="shared" si="2"/>
        <v>0</v>
      </c>
      <c r="AM17" s="30">
        <f t="shared" si="3"/>
        <v>0</v>
      </c>
      <c r="AN17" s="31">
        <f t="shared" si="4"/>
        <v>0</v>
      </c>
    </row>
    <row r="18" spans="1:40" x14ac:dyDescent="0.25">
      <c r="A18" s="22">
        <v>6</v>
      </c>
      <c r="B18" s="23"/>
      <c r="C18" s="24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8"/>
      <c r="R18" s="71"/>
      <c r="S18" s="25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8"/>
      <c r="AI18" s="29">
        <f t="shared" si="5"/>
        <v>0</v>
      </c>
      <c r="AJ18" s="30">
        <f t="shared" si="0"/>
        <v>0</v>
      </c>
      <c r="AK18" s="30">
        <f t="shared" si="1"/>
        <v>0</v>
      </c>
      <c r="AL18" s="30">
        <f t="shared" si="2"/>
        <v>0</v>
      </c>
      <c r="AM18" s="30">
        <f t="shared" si="3"/>
        <v>0</v>
      </c>
      <c r="AN18" s="31">
        <f t="shared" si="4"/>
        <v>0</v>
      </c>
    </row>
    <row r="19" spans="1:40" x14ac:dyDescent="0.25">
      <c r="A19" s="22">
        <v>7</v>
      </c>
      <c r="B19" s="23"/>
      <c r="C19" s="24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8"/>
      <c r="R19" s="71"/>
      <c r="S19" s="25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8"/>
      <c r="AI19" s="29">
        <f t="shared" si="5"/>
        <v>0</v>
      </c>
      <c r="AJ19" s="30">
        <f t="shared" si="0"/>
        <v>0</v>
      </c>
      <c r="AK19" s="30">
        <f t="shared" si="1"/>
        <v>0</v>
      </c>
      <c r="AL19" s="30">
        <f t="shared" si="2"/>
        <v>0</v>
      </c>
      <c r="AM19" s="30">
        <f t="shared" si="3"/>
        <v>0</v>
      </c>
      <c r="AN19" s="31">
        <f t="shared" si="4"/>
        <v>0</v>
      </c>
    </row>
    <row r="20" spans="1:40" x14ac:dyDescent="0.25">
      <c r="A20" s="22">
        <v>8</v>
      </c>
      <c r="B20" s="23"/>
      <c r="C20" s="24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8"/>
      <c r="R20" s="71"/>
      <c r="S20" s="25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8"/>
      <c r="AI20" s="29">
        <f t="shared" si="5"/>
        <v>0</v>
      </c>
      <c r="AJ20" s="30">
        <f t="shared" si="0"/>
        <v>0</v>
      </c>
      <c r="AK20" s="30">
        <f t="shared" si="1"/>
        <v>0</v>
      </c>
      <c r="AL20" s="30">
        <f t="shared" si="2"/>
        <v>0</v>
      </c>
      <c r="AM20" s="30">
        <f t="shared" si="3"/>
        <v>0</v>
      </c>
      <c r="AN20" s="31">
        <f t="shared" si="4"/>
        <v>0</v>
      </c>
    </row>
    <row r="21" spans="1:40" x14ac:dyDescent="0.25">
      <c r="A21" s="22">
        <v>9</v>
      </c>
      <c r="B21" s="23"/>
      <c r="C21" s="24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8"/>
      <c r="R21" s="71"/>
      <c r="S21" s="25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8"/>
      <c r="AI21" s="29">
        <f t="shared" si="5"/>
        <v>0</v>
      </c>
      <c r="AJ21" s="30">
        <f t="shared" si="0"/>
        <v>0</v>
      </c>
      <c r="AK21" s="30">
        <f t="shared" si="1"/>
        <v>0</v>
      </c>
      <c r="AL21" s="30">
        <f t="shared" si="2"/>
        <v>0</v>
      </c>
      <c r="AM21" s="30">
        <f t="shared" si="3"/>
        <v>0</v>
      </c>
      <c r="AN21" s="31">
        <f t="shared" si="4"/>
        <v>0</v>
      </c>
    </row>
    <row r="22" spans="1:40" ht="16.5" thickBot="1" x14ac:dyDescent="0.3">
      <c r="A22" s="32">
        <v>10</v>
      </c>
      <c r="B22" s="33"/>
      <c r="C22" s="34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7"/>
      <c r="R22" s="72"/>
      <c r="S22" s="35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7"/>
      <c r="AI22" s="39">
        <f t="shared" si="5"/>
        <v>0</v>
      </c>
      <c r="AJ22" s="40">
        <f t="shared" si="0"/>
        <v>0</v>
      </c>
      <c r="AK22" s="40">
        <f t="shared" si="1"/>
        <v>0</v>
      </c>
      <c r="AL22" s="40">
        <f t="shared" si="2"/>
        <v>0</v>
      </c>
      <c r="AM22" s="40">
        <f t="shared" si="3"/>
        <v>0</v>
      </c>
      <c r="AN22" s="41">
        <f t="shared" si="4"/>
        <v>0</v>
      </c>
    </row>
    <row r="23" spans="1:40" x14ac:dyDescent="0.25">
      <c r="A23" s="42"/>
      <c r="B23" s="43"/>
      <c r="C23" s="44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6"/>
      <c r="AJ23" s="46"/>
      <c r="AK23" s="46"/>
      <c r="AL23" s="46"/>
      <c r="AM23" s="45"/>
      <c r="AN23" s="46"/>
    </row>
    <row r="24" spans="1:40" x14ac:dyDescent="0.25">
      <c r="A24" s="3"/>
      <c r="B24" s="145" t="str">
        <f>CONCATENATE("Yukarıda isimleri yazılı bulunan Sürekli işçi/işçiler ",AJ4," Yılı ",AJ5," döneminde puantajda belirtilen günlerde çalıştırılmıştır.")</f>
        <v>Yukarıda isimleri yazılı bulunan Sürekli işçi/işçiler 2020 Yılı 15 Temmuz - 14 Ağustos döneminde puantajda belirtilen günlerde çalıştırılmıştır.</v>
      </c>
      <c r="C24" s="145"/>
      <c r="D24" s="145"/>
      <c r="E24" s="145"/>
      <c r="F24" s="145"/>
      <c r="G24" s="145"/>
      <c r="H24" s="145"/>
      <c r="I24" s="145"/>
      <c r="J24" s="145"/>
      <c r="K24" s="145"/>
      <c r="L24" s="145"/>
      <c r="M24" s="145"/>
      <c r="N24" s="145"/>
      <c r="O24" s="145"/>
      <c r="P24" s="145"/>
      <c r="Q24" s="145"/>
      <c r="R24" s="145"/>
      <c r="S24" s="145"/>
      <c r="T24" s="145"/>
      <c r="U24" s="145"/>
      <c r="V24" s="145"/>
      <c r="W24" s="145"/>
      <c r="X24" s="145"/>
      <c r="Y24" s="145"/>
      <c r="Z24" s="145"/>
      <c r="AA24" s="145"/>
      <c r="AB24" s="145"/>
      <c r="AC24" s="145"/>
      <c r="AD24" s="47"/>
      <c r="AE24" s="47"/>
      <c r="AF24" s="47"/>
      <c r="AG24" s="47"/>
      <c r="AH24" s="47"/>
      <c r="AI24" s="47"/>
      <c r="AJ24" s="51"/>
      <c r="AK24" s="51"/>
      <c r="AL24" s="51"/>
      <c r="AM24" s="51"/>
      <c r="AN24" s="51"/>
    </row>
    <row r="25" spans="1:40" x14ac:dyDescent="0.25">
      <c r="A25" s="3"/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95"/>
      <c r="AF25" s="95"/>
      <c r="AG25" s="51"/>
      <c r="AH25" s="51"/>
      <c r="AI25" s="51"/>
      <c r="AJ25" s="51"/>
      <c r="AK25" s="51"/>
      <c r="AL25" s="51"/>
      <c r="AM25" s="51"/>
      <c r="AN25" s="51"/>
    </row>
    <row r="26" spans="1:40" x14ac:dyDescent="0.25">
      <c r="A26" s="3"/>
      <c r="B26" s="49" t="s">
        <v>25</v>
      </c>
      <c r="C26" s="3"/>
      <c r="D26" s="50"/>
      <c r="E26" s="50"/>
      <c r="F26" s="50"/>
      <c r="G26" s="50"/>
      <c r="H26" s="51"/>
      <c r="I26" s="51"/>
      <c r="J26" s="140"/>
      <c r="K26" s="140"/>
      <c r="L26" s="140"/>
      <c r="M26" s="140"/>
      <c r="N26" s="140"/>
      <c r="O26" s="140"/>
      <c r="P26" s="140"/>
      <c r="Q26" s="51"/>
      <c r="R26" s="51"/>
      <c r="S26" s="51"/>
      <c r="T26" s="52"/>
      <c r="U26" s="51"/>
      <c r="V26" s="51"/>
      <c r="W26" s="51"/>
      <c r="X26" s="146" t="s">
        <v>49</v>
      </c>
      <c r="Y26" s="146"/>
      <c r="Z26" s="146"/>
      <c r="AA26" s="146"/>
      <c r="AB26" s="146"/>
      <c r="AC26" s="146"/>
      <c r="AD26" s="146"/>
      <c r="AE26" s="146"/>
      <c r="AF26" s="146"/>
      <c r="AG26" s="146"/>
      <c r="AH26" s="51"/>
      <c r="AI26" s="51"/>
      <c r="AJ26" s="51"/>
      <c r="AK26" s="51"/>
      <c r="AL26" s="51"/>
      <c r="AM26" s="51"/>
      <c r="AN26" s="51"/>
    </row>
    <row r="27" spans="1:40" x14ac:dyDescent="0.25">
      <c r="A27" s="3"/>
      <c r="B27" s="3"/>
      <c r="C27" s="3"/>
      <c r="D27" s="50"/>
      <c r="E27" s="50"/>
      <c r="F27" s="50"/>
      <c r="G27" s="50"/>
      <c r="H27" s="50"/>
      <c r="I27" s="50"/>
      <c r="J27" s="141"/>
      <c r="K27" s="142"/>
      <c r="L27" s="142"/>
      <c r="M27" s="142"/>
      <c r="N27" s="142"/>
      <c r="O27" s="142"/>
      <c r="P27" s="142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</row>
    <row r="28" spans="1:40" x14ac:dyDescent="0.25">
      <c r="A28" s="3"/>
      <c r="B28" s="3"/>
      <c r="C28" s="3"/>
      <c r="D28" s="151"/>
      <c r="E28" s="151"/>
      <c r="F28" s="151"/>
      <c r="G28" s="151"/>
      <c r="H28" s="151"/>
      <c r="I28" s="151"/>
      <c r="J28" s="151"/>
      <c r="K28" s="147" t="s">
        <v>51</v>
      </c>
      <c r="L28" s="147"/>
      <c r="M28" s="147"/>
      <c r="N28" s="147"/>
      <c r="O28" s="147"/>
      <c r="P28" s="147"/>
      <c r="Q28" s="147"/>
      <c r="R28" s="53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</row>
    <row r="29" spans="1:40" x14ac:dyDescent="0.25">
      <c r="A29" s="3"/>
      <c r="B29" s="54" t="s">
        <v>28</v>
      </c>
      <c r="C29" s="55"/>
      <c r="D29" s="56"/>
      <c r="E29" s="56"/>
      <c r="F29" s="56"/>
      <c r="G29" s="56"/>
      <c r="H29" s="56"/>
      <c r="I29" s="56"/>
      <c r="J29" s="56"/>
      <c r="K29" s="150">
        <f ca="1">TODAY()</f>
        <v>43829</v>
      </c>
      <c r="L29" s="150"/>
      <c r="M29" s="150"/>
      <c r="N29" s="150"/>
      <c r="O29" s="150"/>
      <c r="P29" s="150"/>
      <c r="Q29" s="150"/>
      <c r="R29" s="66"/>
      <c r="S29" s="56"/>
      <c r="T29" s="56"/>
      <c r="U29" s="56"/>
      <c r="V29" s="56"/>
      <c r="W29" s="56"/>
      <c r="X29" s="56"/>
      <c r="Y29" s="56"/>
      <c r="Z29" s="137" t="s">
        <v>28</v>
      </c>
      <c r="AA29" s="137"/>
      <c r="AB29" s="137"/>
      <c r="AC29" s="137"/>
      <c r="AD29" s="137"/>
      <c r="AE29" s="94"/>
      <c r="AF29" s="94"/>
      <c r="AG29" s="149"/>
      <c r="AH29" s="149"/>
      <c r="AI29" s="149"/>
      <c r="AJ29" s="149"/>
      <c r="AK29" s="149"/>
      <c r="AL29" s="149"/>
      <c r="AM29" s="149"/>
      <c r="AN29" s="50"/>
    </row>
    <row r="30" spans="1:40" x14ac:dyDescent="0.25">
      <c r="A30" s="3"/>
      <c r="B30" s="59"/>
      <c r="C30" s="54"/>
      <c r="D30" s="56"/>
      <c r="E30" s="56"/>
      <c r="F30" s="56"/>
      <c r="G30" s="56"/>
      <c r="H30" s="56"/>
      <c r="I30" s="56"/>
      <c r="J30" s="56"/>
      <c r="K30" s="135"/>
      <c r="L30" s="136"/>
      <c r="M30" s="136"/>
      <c r="N30" s="136"/>
      <c r="O30" s="136"/>
      <c r="P30" s="136"/>
      <c r="Q30" s="136"/>
      <c r="R30" s="60"/>
      <c r="S30" s="56"/>
      <c r="T30" s="56"/>
      <c r="U30" s="56"/>
      <c r="V30" s="56"/>
      <c r="W30" s="56"/>
      <c r="X30" s="56"/>
      <c r="Y30" s="56"/>
      <c r="Z30" s="58"/>
      <c r="AA30" s="58"/>
      <c r="AB30" s="54"/>
      <c r="AC30" s="54"/>
      <c r="AD30" s="59"/>
      <c r="AE30" s="59"/>
      <c r="AF30" s="59"/>
      <c r="AG30" s="138"/>
      <c r="AH30" s="138"/>
      <c r="AI30" s="138"/>
      <c r="AJ30" s="138"/>
      <c r="AK30" s="138"/>
      <c r="AL30" s="138"/>
      <c r="AM30" s="138"/>
      <c r="AN30" s="50"/>
    </row>
    <row r="31" spans="1:40" x14ac:dyDescent="0.25">
      <c r="A31" s="3"/>
      <c r="B31" s="54" t="s">
        <v>29</v>
      </c>
      <c r="C31" s="55"/>
      <c r="D31" s="136"/>
      <c r="E31" s="136"/>
      <c r="F31" s="136"/>
      <c r="G31" s="136"/>
      <c r="H31" s="136"/>
      <c r="I31" s="136"/>
      <c r="J31" s="13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138" t="s">
        <v>29</v>
      </c>
      <c r="AA31" s="138"/>
      <c r="AB31" s="138"/>
      <c r="AC31" s="54"/>
      <c r="AD31" s="59"/>
      <c r="AE31" s="59"/>
      <c r="AF31" s="59"/>
      <c r="AG31" s="148"/>
      <c r="AH31" s="148"/>
      <c r="AI31" s="148"/>
      <c r="AJ31" s="148"/>
      <c r="AK31" s="148"/>
      <c r="AL31" s="148"/>
      <c r="AM31" s="148"/>
      <c r="AN31" s="50"/>
    </row>
    <row r="32" spans="1:40" x14ac:dyDescent="0.25">
      <c r="A32" s="3"/>
      <c r="B32" s="59"/>
      <c r="C32" s="59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8"/>
      <c r="AA32" s="58"/>
      <c r="AB32" s="58"/>
      <c r="AC32" s="58"/>
      <c r="AD32" s="60"/>
      <c r="AE32" s="93"/>
      <c r="AF32" s="93"/>
      <c r="AG32" s="60"/>
      <c r="AH32" s="56"/>
      <c r="AI32" s="56"/>
      <c r="AJ32" s="56"/>
      <c r="AK32" s="56"/>
      <c r="AL32" s="56"/>
      <c r="AM32" s="56"/>
      <c r="AN32" s="50"/>
    </row>
    <row r="33" spans="1:40" x14ac:dyDescent="0.25">
      <c r="A33" s="3"/>
      <c r="B33" s="54" t="s">
        <v>55</v>
      </c>
      <c r="C33" s="59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8" t="s">
        <v>56</v>
      </c>
      <c r="AA33" s="58"/>
      <c r="AB33" s="58"/>
      <c r="AC33" s="58"/>
      <c r="AD33" s="104"/>
      <c r="AE33" s="93"/>
      <c r="AF33" s="93"/>
      <c r="AG33" s="60"/>
      <c r="AH33" s="56"/>
      <c r="AI33" s="56"/>
      <c r="AJ33" s="56"/>
      <c r="AK33" s="59"/>
      <c r="AL33" s="56"/>
      <c r="AM33" s="56"/>
      <c r="AN33" s="50"/>
    </row>
    <row r="34" spans="1:40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61"/>
      <c r="AL34" s="3"/>
      <c r="AM34" s="3"/>
      <c r="AN34" s="3"/>
    </row>
  </sheetData>
  <mergeCells count="62">
    <mergeCell ref="A5:B5"/>
    <mergeCell ref="AH5:AI5"/>
    <mergeCell ref="AJ5:AN5"/>
    <mergeCell ref="A4:B4"/>
    <mergeCell ref="E4:X4"/>
    <mergeCell ref="AH4:AI4"/>
    <mergeCell ref="AJ4:AN4"/>
    <mergeCell ref="M8:M11"/>
    <mergeCell ref="A7:A10"/>
    <mergeCell ref="B7:C10"/>
    <mergeCell ref="D7:AH7"/>
    <mergeCell ref="AI7:AN7"/>
    <mergeCell ref="D8:D11"/>
    <mergeCell ref="E8:E11"/>
    <mergeCell ref="F8:F11"/>
    <mergeCell ref="G8:G11"/>
    <mergeCell ref="H8:H11"/>
    <mergeCell ref="I8:I11"/>
    <mergeCell ref="J8:J11"/>
    <mergeCell ref="K8:K11"/>
    <mergeCell ref="L8:L11"/>
    <mergeCell ref="Y8:Y11"/>
    <mergeCell ref="Z8:Z11"/>
    <mergeCell ref="N8:N11"/>
    <mergeCell ref="O8:O11"/>
    <mergeCell ref="P8:P11"/>
    <mergeCell ref="Q8:Q11"/>
    <mergeCell ref="S8:S11"/>
    <mergeCell ref="R8:R11"/>
    <mergeCell ref="AN8:AN12"/>
    <mergeCell ref="AA8:AA11"/>
    <mergeCell ref="AB8:AB11"/>
    <mergeCell ref="AC8:AC11"/>
    <mergeCell ref="AD8:AD11"/>
    <mergeCell ref="AG8:AG11"/>
    <mergeCell ref="AH8:AH11"/>
    <mergeCell ref="AE8:AE11"/>
    <mergeCell ref="AF8:AF11"/>
    <mergeCell ref="AI8:AI12"/>
    <mergeCell ref="AJ8:AJ12"/>
    <mergeCell ref="AK8:AK12"/>
    <mergeCell ref="AL8:AL12"/>
    <mergeCell ref="AM8:AM12"/>
    <mergeCell ref="D31:J31"/>
    <mergeCell ref="Z31:AB31"/>
    <mergeCell ref="AG31:AM31"/>
    <mergeCell ref="B24:AC24"/>
    <mergeCell ref="J26:P26"/>
    <mergeCell ref="X26:AG26"/>
    <mergeCell ref="J27:P27"/>
    <mergeCell ref="D28:J28"/>
    <mergeCell ref="K28:Q28"/>
    <mergeCell ref="K29:Q29"/>
    <mergeCell ref="Z29:AD29"/>
    <mergeCell ref="AG29:AM29"/>
    <mergeCell ref="K30:Q30"/>
    <mergeCell ref="AG30:AM30"/>
    <mergeCell ref="U8:U11"/>
    <mergeCell ref="V8:V11"/>
    <mergeCell ref="W8:W11"/>
    <mergeCell ref="X8:X11"/>
    <mergeCell ref="T8:T11"/>
  </mergeCells>
  <conditionalFormatting sqref="F13:J13 T13:X13 M13:R13 D14:AH22 AA13:AH13">
    <cfRule type="cellIs" dxfId="137" priority="28" stopIfTrue="1" operator="equal">
      <formula>"T"</formula>
    </cfRule>
    <cfRule type="cellIs" dxfId="136" priority="29" stopIfTrue="1" operator="equal">
      <formula>"R"</formula>
    </cfRule>
    <cfRule type="cellIs" dxfId="135" priority="30" stopIfTrue="1" operator="equal">
      <formula>"İ"</formula>
    </cfRule>
  </conditionalFormatting>
  <conditionalFormatting sqref="D13">
    <cfRule type="cellIs" dxfId="134" priority="25" stopIfTrue="1" operator="equal">
      <formula>"T"</formula>
    </cfRule>
    <cfRule type="cellIs" dxfId="133" priority="26" stopIfTrue="1" operator="equal">
      <formula>"R"</formula>
    </cfRule>
    <cfRule type="cellIs" dxfId="132" priority="27" stopIfTrue="1" operator="equal">
      <formula>"İ"</formula>
    </cfRule>
  </conditionalFormatting>
  <conditionalFormatting sqref="E13">
    <cfRule type="cellIs" dxfId="131" priority="22" stopIfTrue="1" operator="equal">
      <formula>"T"</formula>
    </cfRule>
    <cfRule type="cellIs" dxfId="130" priority="23" stopIfTrue="1" operator="equal">
      <formula>"R"</formula>
    </cfRule>
    <cfRule type="cellIs" dxfId="129" priority="24" stopIfTrue="1" operator="equal">
      <formula>"İ"</formula>
    </cfRule>
  </conditionalFormatting>
  <conditionalFormatting sqref="K13">
    <cfRule type="cellIs" dxfId="128" priority="19" stopIfTrue="1" operator="equal">
      <formula>"T"</formula>
    </cfRule>
    <cfRule type="cellIs" dxfId="127" priority="20" stopIfTrue="1" operator="equal">
      <formula>"R"</formula>
    </cfRule>
    <cfRule type="cellIs" dxfId="126" priority="21" stopIfTrue="1" operator="equal">
      <formula>"İ"</formula>
    </cfRule>
  </conditionalFormatting>
  <conditionalFormatting sqref="L13">
    <cfRule type="cellIs" dxfId="125" priority="16" stopIfTrue="1" operator="equal">
      <formula>"T"</formula>
    </cfRule>
    <cfRule type="cellIs" dxfId="124" priority="17" stopIfTrue="1" operator="equal">
      <formula>"R"</formula>
    </cfRule>
    <cfRule type="cellIs" dxfId="123" priority="18" stopIfTrue="1" operator="equal">
      <formula>"İ"</formula>
    </cfRule>
  </conditionalFormatting>
  <conditionalFormatting sqref="Z13">
    <cfRule type="cellIs" dxfId="122" priority="10" stopIfTrue="1" operator="equal">
      <formula>"T"</formula>
    </cfRule>
    <cfRule type="cellIs" dxfId="121" priority="11" stopIfTrue="1" operator="equal">
      <formula>"R"</formula>
    </cfRule>
    <cfRule type="cellIs" dxfId="120" priority="12" stopIfTrue="1" operator="equal">
      <formula>"İ"</formula>
    </cfRule>
  </conditionalFormatting>
  <conditionalFormatting sqref="Y13">
    <cfRule type="cellIs" dxfId="119" priority="7" stopIfTrue="1" operator="equal">
      <formula>"T"</formula>
    </cfRule>
    <cfRule type="cellIs" dxfId="118" priority="8" stopIfTrue="1" operator="equal">
      <formula>"R"</formula>
    </cfRule>
    <cfRule type="cellIs" dxfId="117" priority="9" stopIfTrue="1" operator="equal">
      <formula>"İ"</formula>
    </cfRule>
  </conditionalFormatting>
  <conditionalFormatting sqref="S13">
    <cfRule type="cellIs" dxfId="116" priority="1" stopIfTrue="1" operator="equal">
      <formula>"T"</formula>
    </cfRule>
    <cfRule type="cellIs" dxfId="115" priority="2" stopIfTrue="1" operator="equal">
      <formula>"R"</formula>
    </cfRule>
    <cfRule type="cellIs" dxfId="114" priority="3" stopIfTrue="1" operator="equal">
      <formula>"İ"</formula>
    </cfRule>
  </conditionalFormatting>
  <dataValidations count="1">
    <dataValidation type="textLength" allowBlank="1" showInputMessage="1" showErrorMessage="1" errorTitle="uyarı !!" error="T.C. KİMLİK NO 11 RAKAMDAN OLUŞMALIDIR.." sqref="B13:B22">
      <formula1>11</formula1>
      <formula2>11</formula2>
    </dataValidation>
  </dataValidations>
  <pageMargins left="0.59055118110236227" right="0.39370078740157483" top="0.39370078740157483" bottom="0.39370078740157483" header="0.31496062992125984" footer="0.31496062992125984"/>
  <pageSetup paperSize="9" scale="8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N34"/>
  <sheetViews>
    <sheetView workbookViewId="0">
      <selection activeCell="AG30" sqref="AG30:AM30"/>
    </sheetView>
  </sheetViews>
  <sheetFormatPr defaultColWidth="11" defaultRowHeight="15.75" x14ac:dyDescent="0.25"/>
  <cols>
    <col min="1" max="1" width="4" bestFit="1" customWidth="1"/>
    <col min="2" max="2" width="19.125" customWidth="1"/>
    <col min="3" max="3" width="15.75" customWidth="1"/>
    <col min="4" max="5" width="3.125" bestFit="1" customWidth="1"/>
    <col min="6" max="6" width="4.125" bestFit="1" customWidth="1"/>
    <col min="7" max="17" width="3.125" bestFit="1" customWidth="1"/>
    <col min="18" max="18" width="3.125" customWidth="1"/>
    <col min="19" max="30" width="3.125" bestFit="1" customWidth="1"/>
    <col min="31" max="32" width="3.125" customWidth="1"/>
    <col min="33" max="35" width="3.125" bestFit="1" customWidth="1"/>
    <col min="36" max="36" width="3.625" customWidth="1"/>
    <col min="37" max="39" width="3.125" bestFit="1" customWidth="1"/>
    <col min="40" max="40" width="5.5" customWidth="1"/>
  </cols>
  <sheetData>
    <row r="3" spans="1:40" ht="16.5" thickBot="1" x14ac:dyDescent="0.3">
      <c r="AH3" s="62"/>
      <c r="AI3" s="62"/>
    </row>
    <row r="4" spans="1:40" ht="16.5" thickBot="1" x14ac:dyDescent="0.3">
      <c r="A4" s="108" t="s">
        <v>39</v>
      </c>
      <c r="B4" s="109"/>
      <c r="C4" s="101"/>
      <c r="D4" s="1"/>
      <c r="E4" s="112" t="s">
        <v>0</v>
      </c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2"/>
      <c r="Z4" s="2"/>
      <c r="AA4" s="2"/>
      <c r="AB4" s="3"/>
      <c r="AC4" s="3"/>
      <c r="AD4" s="3"/>
      <c r="AE4" s="3"/>
      <c r="AF4" s="3"/>
      <c r="AG4" s="63"/>
      <c r="AH4" s="113" t="s">
        <v>1</v>
      </c>
      <c r="AI4" s="114"/>
      <c r="AJ4" s="115">
        <v>2020</v>
      </c>
      <c r="AK4" s="116"/>
      <c r="AL4" s="116"/>
      <c r="AM4" s="116"/>
      <c r="AN4" s="117"/>
    </row>
    <row r="5" spans="1:40" ht="16.5" thickBot="1" x14ac:dyDescent="0.3">
      <c r="A5" s="121" t="s">
        <v>2</v>
      </c>
      <c r="B5" s="122"/>
      <c r="C5" s="100" t="s">
        <v>3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64"/>
      <c r="AH5" s="125" t="s">
        <v>4</v>
      </c>
      <c r="AI5" s="126"/>
      <c r="AJ5" s="106" t="s">
        <v>33</v>
      </c>
      <c r="AK5" s="106"/>
      <c r="AL5" s="106"/>
      <c r="AM5" s="106"/>
      <c r="AN5" s="107"/>
    </row>
    <row r="6" spans="1:40" ht="16.5" thickBot="1" x14ac:dyDescent="0.3">
      <c r="A6" s="5"/>
      <c r="B6" s="6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6"/>
      <c r="AI6" s="6"/>
      <c r="AJ6" s="6"/>
      <c r="AK6" s="6"/>
      <c r="AL6" s="6"/>
      <c r="AM6" s="6"/>
      <c r="AN6" s="7"/>
    </row>
    <row r="7" spans="1:40" x14ac:dyDescent="0.25">
      <c r="A7" s="127"/>
      <c r="B7" s="129" t="s">
        <v>5</v>
      </c>
      <c r="C7" s="129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31"/>
      <c r="AD7" s="131"/>
      <c r="AE7" s="131"/>
      <c r="AF7" s="131"/>
      <c r="AG7" s="131"/>
      <c r="AH7" s="131"/>
      <c r="AI7" s="132" t="s">
        <v>7</v>
      </c>
      <c r="AJ7" s="133"/>
      <c r="AK7" s="133"/>
      <c r="AL7" s="133"/>
      <c r="AM7" s="133"/>
      <c r="AN7" s="134"/>
    </row>
    <row r="8" spans="1:40" ht="15.95" customHeight="1" x14ac:dyDescent="0.25">
      <c r="A8" s="128"/>
      <c r="B8" s="130"/>
      <c r="C8" s="130"/>
      <c r="D8" s="118" t="s">
        <v>8</v>
      </c>
      <c r="E8" s="118" t="s">
        <v>9</v>
      </c>
      <c r="F8" s="118" t="s">
        <v>10</v>
      </c>
      <c r="G8" s="118" t="s">
        <v>11</v>
      </c>
      <c r="H8" s="118" t="s">
        <v>12</v>
      </c>
      <c r="I8" s="118" t="s">
        <v>13</v>
      </c>
      <c r="J8" s="118" t="s">
        <v>14</v>
      </c>
      <c r="K8" s="118" t="s">
        <v>8</v>
      </c>
      <c r="L8" s="118" t="s">
        <v>9</v>
      </c>
      <c r="M8" s="118" t="s">
        <v>10</v>
      </c>
      <c r="N8" s="118" t="s">
        <v>11</v>
      </c>
      <c r="O8" s="118" t="s">
        <v>12</v>
      </c>
      <c r="P8" s="118" t="s">
        <v>13</v>
      </c>
      <c r="Q8" s="118" t="s">
        <v>14</v>
      </c>
      <c r="R8" s="118" t="s">
        <v>8</v>
      </c>
      <c r="S8" s="118" t="s">
        <v>9</v>
      </c>
      <c r="T8" s="118" t="s">
        <v>10</v>
      </c>
      <c r="U8" s="118" t="s">
        <v>11</v>
      </c>
      <c r="V8" s="118" t="s">
        <v>12</v>
      </c>
      <c r="W8" s="118" t="s">
        <v>13</v>
      </c>
      <c r="X8" s="118" t="s">
        <v>14</v>
      </c>
      <c r="Y8" s="118" t="s">
        <v>8</v>
      </c>
      <c r="Z8" s="118" t="s">
        <v>9</v>
      </c>
      <c r="AA8" s="118" t="s">
        <v>10</v>
      </c>
      <c r="AB8" s="118" t="s">
        <v>11</v>
      </c>
      <c r="AC8" s="118" t="s">
        <v>12</v>
      </c>
      <c r="AD8" s="118" t="s">
        <v>13</v>
      </c>
      <c r="AE8" s="118" t="s">
        <v>14</v>
      </c>
      <c r="AF8" s="118" t="s">
        <v>8</v>
      </c>
      <c r="AG8" s="118" t="s">
        <v>9</v>
      </c>
      <c r="AH8" s="118" t="s">
        <v>10</v>
      </c>
      <c r="AI8" s="143" t="s">
        <v>31</v>
      </c>
      <c r="AJ8" s="144" t="s">
        <v>15</v>
      </c>
      <c r="AK8" s="144" t="s">
        <v>16</v>
      </c>
      <c r="AL8" s="144" t="s">
        <v>17</v>
      </c>
      <c r="AM8" s="144" t="s">
        <v>18</v>
      </c>
      <c r="AN8" s="139" t="s">
        <v>7</v>
      </c>
    </row>
    <row r="9" spans="1:40" x14ac:dyDescent="0.25">
      <c r="A9" s="128"/>
      <c r="B9" s="130"/>
      <c r="C9" s="130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19"/>
      <c r="AD9" s="119"/>
      <c r="AE9" s="119"/>
      <c r="AF9" s="119"/>
      <c r="AG9" s="119"/>
      <c r="AH9" s="119"/>
      <c r="AI9" s="144"/>
      <c r="AJ9" s="144"/>
      <c r="AK9" s="144"/>
      <c r="AL9" s="144"/>
      <c r="AM9" s="144"/>
      <c r="AN9" s="139"/>
    </row>
    <row r="10" spans="1:40" x14ac:dyDescent="0.25">
      <c r="A10" s="128"/>
      <c r="B10" s="130"/>
      <c r="C10" s="130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44"/>
      <c r="AJ10" s="144"/>
      <c r="AK10" s="144"/>
      <c r="AL10" s="144"/>
      <c r="AM10" s="144"/>
      <c r="AN10" s="139"/>
    </row>
    <row r="11" spans="1:40" x14ac:dyDescent="0.25">
      <c r="A11" s="8" t="s">
        <v>19</v>
      </c>
      <c r="B11" s="9" t="s">
        <v>20</v>
      </c>
      <c r="C11" s="9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20"/>
      <c r="AI11" s="144"/>
      <c r="AJ11" s="144"/>
      <c r="AK11" s="144"/>
      <c r="AL11" s="144"/>
      <c r="AM11" s="144"/>
      <c r="AN11" s="139"/>
    </row>
    <row r="12" spans="1:40" x14ac:dyDescent="0.25">
      <c r="A12" s="10" t="s">
        <v>21</v>
      </c>
      <c r="B12" s="11" t="s">
        <v>22</v>
      </c>
      <c r="C12" s="11" t="s">
        <v>23</v>
      </c>
      <c r="D12" s="12">
        <v>15</v>
      </c>
      <c r="E12" s="12">
        <v>16</v>
      </c>
      <c r="F12" s="12">
        <v>17</v>
      </c>
      <c r="G12" s="12">
        <v>18</v>
      </c>
      <c r="H12" s="12">
        <v>19</v>
      </c>
      <c r="I12" s="12">
        <v>20</v>
      </c>
      <c r="J12" s="12">
        <v>21</v>
      </c>
      <c r="K12" s="12">
        <v>22</v>
      </c>
      <c r="L12" s="12">
        <v>23</v>
      </c>
      <c r="M12" s="12">
        <v>24</v>
      </c>
      <c r="N12" s="12">
        <v>25</v>
      </c>
      <c r="O12" s="12">
        <v>26</v>
      </c>
      <c r="P12" s="12">
        <v>27</v>
      </c>
      <c r="Q12" s="12">
        <v>28</v>
      </c>
      <c r="R12" s="12">
        <v>29</v>
      </c>
      <c r="S12" s="12">
        <v>30</v>
      </c>
      <c r="T12" s="12">
        <v>31</v>
      </c>
      <c r="U12" s="12">
        <v>1</v>
      </c>
      <c r="V12" s="12">
        <v>2</v>
      </c>
      <c r="W12" s="12">
        <v>3</v>
      </c>
      <c r="X12" s="12">
        <v>4</v>
      </c>
      <c r="Y12" s="12">
        <v>5</v>
      </c>
      <c r="Z12" s="12">
        <v>6</v>
      </c>
      <c r="AA12" s="12">
        <v>7</v>
      </c>
      <c r="AB12" s="12">
        <v>8</v>
      </c>
      <c r="AC12" s="12">
        <v>9</v>
      </c>
      <c r="AD12" s="12">
        <v>10</v>
      </c>
      <c r="AE12" s="12">
        <v>11</v>
      </c>
      <c r="AF12" s="12">
        <v>12</v>
      </c>
      <c r="AG12" s="12">
        <v>13</v>
      </c>
      <c r="AH12" s="12">
        <v>14</v>
      </c>
      <c r="AI12" s="144"/>
      <c r="AJ12" s="144"/>
      <c r="AK12" s="144"/>
      <c r="AL12" s="144"/>
      <c r="AM12" s="144"/>
      <c r="AN12" s="139"/>
    </row>
    <row r="13" spans="1:40" x14ac:dyDescent="0.25">
      <c r="A13" s="13">
        <v>1</v>
      </c>
      <c r="B13" s="14"/>
      <c r="C13" s="15"/>
      <c r="D13" s="17" t="s">
        <v>24</v>
      </c>
      <c r="E13" s="17" t="s">
        <v>24</v>
      </c>
      <c r="F13" s="17" t="s">
        <v>32</v>
      </c>
      <c r="G13" s="17" t="s">
        <v>32</v>
      </c>
      <c r="H13" s="17" t="s">
        <v>32</v>
      </c>
      <c r="I13" s="16" t="s">
        <v>32</v>
      </c>
      <c r="J13" s="16" t="s">
        <v>32</v>
      </c>
      <c r="K13" s="17" t="s">
        <v>24</v>
      </c>
      <c r="L13" s="17" t="s">
        <v>24</v>
      </c>
      <c r="M13" s="17" t="s">
        <v>32</v>
      </c>
      <c r="N13" s="17" t="s">
        <v>32</v>
      </c>
      <c r="O13" s="17" t="s">
        <v>32</v>
      </c>
      <c r="P13" s="88" t="s">
        <v>32</v>
      </c>
      <c r="Q13" s="88" t="s">
        <v>32</v>
      </c>
      <c r="R13" s="89" t="s">
        <v>24</v>
      </c>
      <c r="S13" s="69" t="s">
        <v>24</v>
      </c>
      <c r="T13" s="17" t="s">
        <v>32</v>
      </c>
      <c r="U13" s="17" t="s">
        <v>32</v>
      </c>
      <c r="V13" s="17" t="s">
        <v>32</v>
      </c>
      <c r="W13" s="16" t="s">
        <v>32</v>
      </c>
      <c r="X13" s="16" t="s">
        <v>32</v>
      </c>
      <c r="Y13" s="17" t="s">
        <v>24</v>
      </c>
      <c r="Z13" s="17" t="s">
        <v>24</v>
      </c>
      <c r="AA13" s="17" t="s">
        <v>32</v>
      </c>
      <c r="AB13" s="17" t="s">
        <v>32</v>
      </c>
      <c r="AC13" s="17" t="s">
        <v>32</v>
      </c>
      <c r="AD13" s="16" t="s">
        <v>32</v>
      </c>
      <c r="AE13" s="16" t="s">
        <v>32</v>
      </c>
      <c r="AF13" s="17" t="s">
        <v>24</v>
      </c>
      <c r="AG13" s="17" t="s">
        <v>24</v>
      </c>
      <c r="AH13" s="89" t="s">
        <v>32</v>
      </c>
      <c r="AI13" s="19">
        <f>COUNTIF(D13:AH13,"X")</f>
        <v>21</v>
      </c>
      <c r="AJ13" s="20">
        <f t="shared" ref="AJ13:AJ22" si="0">COUNTIF(D13:AH13,"T")</f>
        <v>10</v>
      </c>
      <c r="AK13" s="20">
        <f t="shared" ref="AK13:AK22" si="1">COUNTIF(D13:AH13,"İ")</f>
        <v>0</v>
      </c>
      <c r="AL13" s="20">
        <f t="shared" ref="AL13:AL22" si="2">COUNTIF(D13:AH13,"R")</f>
        <v>0</v>
      </c>
      <c r="AM13" s="20">
        <f t="shared" ref="AM13:AM22" si="3">COUNTIF(D13:AH13,"G")</f>
        <v>0</v>
      </c>
      <c r="AN13" s="21">
        <f t="shared" ref="AN13:AN22" si="4">SUM(AI13:AM13)</f>
        <v>31</v>
      </c>
    </row>
    <row r="14" spans="1:40" x14ac:dyDescent="0.25">
      <c r="A14" s="22">
        <v>2</v>
      </c>
      <c r="B14" s="23"/>
      <c r="C14" s="24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18"/>
      <c r="R14" s="70"/>
      <c r="S14" s="25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8"/>
      <c r="AI14" s="29">
        <f t="shared" ref="AI14:AI22" si="5">COUNTIF(D14:AH14,"D")</f>
        <v>0</v>
      </c>
      <c r="AJ14" s="30">
        <f t="shared" si="0"/>
        <v>0</v>
      </c>
      <c r="AK14" s="30">
        <f t="shared" si="1"/>
        <v>0</v>
      </c>
      <c r="AL14" s="30">
        <f t="shared" si="2"/>
        <v>0</v>
      </c>
      <c r="AM14" s="30">
        <f t="shared" si="3"/>
        <v>0</v>
      </c>
      <c r="AN14" s="31">
        <f t="shared" si="4"/>
        <v>0</v>
      </c>
    </row>
    <row r="15" spans="1:40" x14ac:dyDescent="0.25">
      <c r="A15" s="22">
        <v>3</v>
      </c>
      <c r="B15" s="23"/>
      <c r="C15" s="24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70"/>
      <c r="S15" s="25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8"/>
      <c r="AI15" s="29">
        <f t="shared" si="5"/>
        <v>0</v>
      </c>
      <c r="AJ15" s="30">
        <f t="shared" si="0"/>
        <v>0</v>
      </c>
      <c r="AK15" s="30">
        <f t="shared" si="1"/>
        <v>0</v>
      </c>
      <c r="AL15" s="30">
        <f t="shared" si="2"/>
        <v>0</v>
      </c>
      <c r="AM15" s="30">
        <f t="shared" si="3"/>
        <v>0</v>
      </c>
      <c r="AN15" s="31">
        <f t="shared" si="4"/>
        <v>0</v>
      </c>
    </row>
    <row r="16" spans="1:40" x14ac:dyDescent="0.25">
      <c r="A16" s="22">
        <v>4</v>
      </c>
      <c r="B16" s="23"/>
      <c r="C16" s="24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8"/>
      <c r="R16" s="71"/>
      <c r="S16" s="25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8"/>
      <c r="AI16" s="29">
        <f t="shared" si="5"/>
        <v>0</v>
      </c>
      <c r="AJ16" s="30">
        <f t="shared" si="0"/>
        <v>0</v>
      </c>
      <c r="AK16" s="30">
        <f t="shared" si="1"/>
        <v>0</v>
      </c>
      <c r="AL16" s="30">
        <f t="shared" si="2"/>
        <v>0</v>
      </c>
      <c r="AM16" s="30">
        <f t="shared" si="3"/>
        <v>0</v>
      </c>
      <c r="AN16" s="31">
        <f t="shared" si="4"/>
        <v>0</v>
      </c>
    </row>
    <row r="17" spans="1:40" x14ac:dyDescent="0.25">
      <c r="A17" s="22">
        <v>5</v>
      </c>
      <c r="B17" s="23"/>
      <c r="C17" s="24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8"/>
      <c r="R17" s="71"/>
      <c r="S17" s="25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8"/>
      <c r="AI17" s="29">
        <f t="shared" si="5"/>
        <v>0</v>
      </c>
      <c r="AJ17" s="30">
        <f t="shared" si="0"/>
        <v>0</v>
      </c>
      <c r="AK17" s="30">
        <f t="shared" si="1"/>
        <v>0</v>
      </c>
      <c r="AL17" s="30">
        <f t="shared" si="2"/>
        <v>0</v>
      </c>
      <c r="AM17" s="30">
        <f t="shared" si="3"/>
        <v>0</v>
      </c>
      <c r="AN17" s="31">
        <f t="shared" si="4"/>
        <v>0</v>
      </c>
    </row>
    <row r="18" spans="1:40" x14ac:dyDescent="0.25">
      <c r="A18" s="22">
        <v>6</v>
      </c>
      <c r="B18" s="23"/>
      <c r="C18" s="24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8"/>
      <c r="R18" s="71"/>
      <c r="S18" s="25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8"/>
      <c r="AI18" s="29">
        <f t="shared" si="5"/>
        <v>0</v>
      </c>
      <c r="AJ18" s="30">
        <f t="shared" si="0"/>
        <v>0</v>
      </c>
      <c r="AK18" s="30">
        <f t="shared" si="1"/>
        <v>0</v>
      </c>
      <c r="AL18" s="30">
        <f t="shared" si="2"/>
        <v>0</v>
      </c>
      <c r="AM18" s="30">
        <f t="shared" si="3"/>
        <v>0</v>
      </c>
      <c r="AN18" s="31">
        <f t="shared" si="4"/>
        <v>0</v>
      </c>
    </row>
    <row r="19" spans="1:40" x14ac:dyDescent="0.25">
      <c r="A19" s="22">
        <v>7</v>
      </c>
      <c r="B19" s="23"/>
      <c r="C19" s="24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8"/>
      <c r="R19" s="71"/>
      <c r="S19" s="25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8"/>
      <c r="AI19" s="29">
        <f t="shared" si="5"/>
        <v>0</v>
      </c>
      <c r="AJ19" s="30">
        <f t="shared" si="0"/>
        <v>0</v>
      </c>
      <c r="AK19" s="30">
        <f t="shared" si="1"/>
        <v>0</v>
      </c>
      <c r="AL19" s="30">
        <f t="shared" si="2"/>
        <v>0</v>
      </c>
      <c r="AM19" s="30">
        <f t="shared" si="3"/>
        <v>0</v>
      </c>
      <c r="AN19" s="31">
        <f t="shared" si="4"/>
        <v>0</v>
      </c>
    </row>
    <row r="20" spans="1:40" x14ac:dyDescent="0.25">
      <c r="A20" s="22">
        <v>8</v>
      </c>
      <c r="B20" s="23"/>
      <c r="C20" s="24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8"/>
      <c r="R20" s="71"/>
      <c r="S20" s="25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8"/>
      <c r="AI20" s="29">
        <f t="shared" si="5"/>
        <v>0</v>
      </c>
      <c r="AJ20" s="30">
        <f t="shared" si="0"/>
        <v>0</v>
      </c>
      <c r="AK20" s="30">
        <f t="shared" si="1"/>
        <v>0</v>
      </c>
      <c r="AL20" s="30">
        <f t="shared" si="2"/>
        <v>0</v>
      </c>
      <c r="AM20" s="30">
        <f t="shared" si="3"/>
        <v>0</v>
      </c>
      <c r="AN20" s="31">
        <f t="shared" si="4"/>
        <v>0</v>
      </c>
    </row>
    <row r="21" spans="1:40" x14ac:dyDescent="0.25">
      <c r="A21" s="22">
        <v>9</v>
      </c>
      <c r="B21" s="23"/>
      <c r="C21" s="24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8"/>
      <c r="R21" s="71"/>
      <c r="S21" s="25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8"/>
      <c r="AI21" s="29">
        <f t="shared" si="5"/>
        <v>0</v>
      </c>
      <c r="AJ21" s="30">
        <f t="shared" si="0"/>
        <v>0</v>
      </c>
      <c r="AK21" s="30">
        <f t="shared" si="1"/>
        <v>0</v>
      </c>
      <c r="AL21" s="30">
        <f t="shared" si="2"/>
        <v>0</v>
      </c>
      <c r="AM21" s="30">
        <f t="shared" si="3"/>
        <v>0</v>
      </c>
      <c r="AN21" s="31">
        <f t="shared" si="4"/>
        <v>0</v>
      </c>
    </row>
    <row r="22" spans="1:40" ht="16.5" thickBot="1" x14ac:dyDescent="0.3">
      <c r="A22" s="32">
        <v>10</v>
      </c>
      <c r="B22" s="33"/>
      <c r="C22" s="34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7"/>
      <c r="R22" s="72"/>
      <c r="S22" s="35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7"/>
      <c r="AI22" s="39">
        <f t="shared" si="5"/>
        <v>0</v>
      </c>
      <c r="AJ22" s="40">
        <f t="shared" si="0"/>
        <v>0</v>
      </c>
      <c r="AK22" s="40">
        <f t="shared" si="1"/>
        <v>0</v>
      </c>
      <c r="AL22" s="40">
        <f t="shared" si="2"/>
        <v>0</v>
      </c>
      <c r="AM22" s="40">
        <f t="shared" si="3"/>
        <v>0</v>
      </c>
      <c r="AN22" s="41">
        <f t="shared" si="4"/>
        <v>0</v>
      </c>
    </row>
    <row r="23" spans="1:40" x14ac:dyDescent="0.25">
      <c r="A23" s="42"/>
      <c r="B23" s="43"/>
      <c r="C23" s="44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6"/>
      <c r="AJ23" s="46"/>
      <c r="AK23" s="46"/>
      <c r="AL23" s="46"/>
      <c r="AM23" s="45"/>
      <c r="AN23" s="46"/>
    </row>
    <row r="24" spans="1:40" x14ac:dyDescent="0.25">
      <c r="A24" s="3"/>
      <c r="B24" s="145" t="str">
        <f>CONCATENATE("Yukarıda isimleri yazılı bulunan Sürekli işçi/işçiler ",AJ4," Yılı ",AJ5," döneminde puantajda belirtilen günlerde çalıştırılmıştır.")</f>
        <v>Yukarıda isimleri yazılı bulunan Sürekli işçi/işçiler 2020 Yılı 15 Ağustos - 14 Eylül döneminde puantajda belirtilen günlerde çalıştırılmıştır.</v>
      </c>
      <c r="C24" s="145"/>
      <c r="D24" s="145"/>
      <c r="E24" s="145"/>
      <c r="F24" s="145"/>
      <c r="G24" s="145"/>
      <c r="H24" s="145"/>
      <c r="I24" s="145"/>
      <c r="J24" s="145"/>
      <c r="K24" s="145"/>
      <c r="L24" s="145"/>
      <c r="M24" s="145"/>
      <c r="N24" s="145"/>
      <c r="O24" s="145"/>
      <c r="P24" s="145"/>
      <c r="Q24" s="145"/>
      <c r="R24" s="145"/>
      <c r="S24" s="145"/>
      <c r="T24" s="145"/>
      <c r="U24" s="145"/>
      <c r="V24" s="145"/>
      <c r="W24" s="145"/>
      <c r="X24" s="145"/>
      <c r="Y24" s="145"/>
      <c r="Z24" s="145"/>
      <c r="AA24" s="145"/>
      <c r="AB24" s="145"/>
      <c r="AC24" s="145"/>
      <c r="AD24" s="47"/>
      <c r="AE24" s="47"/>
      <c r="AF24" s="47"/>
      <c r="AG24" s="47"/>
      <c r="AH24" s="47"/>
      <c r="AI24" s="47"/>
      <c r="AJ24" s="51"/>
      <c r="AK24" s="51"/>
      <c r="AL24" s="51"/>
      <c r="AM24" s="51"/>
      <c r="AN24" s="51"/>
    </row>
    <row r="25" spans="1:40" x14ac:dyDescent="0.25">
      <c r="A25" s="3"/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85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95"/>
      <c r="AF25" s="95"/>
      <c r="AG25" s="51"/>
      <c r="AH25" s="51"/>
      <c r="AI25" s="51"/>
      <c r="AJ25" s="51"/>
      <c r="AK25" s="51"/>
      <c r="AL25" s="51"/>
      <c r="AM25" s="51"/>
      <c r="AN25" s="51"/>
    </row>
    <row r="26" spans="1:40" x14ac:dyDescent="0.25">
      <c r="A26" s="3"/>
      <c r="B26" s="49" t="s">
        <v>25</v>
      </c>
      <c r="C26" s="3"/>
      <c r="D26" s="50"/>
      <c r="E26" s="50"/>
      <c r="F26" s="50"/>
      <c r="G26" s="50"/>
      <c r="H26" s="51"/>
      <c r="I26" s="51"/>
      <c r="J26" s="140"/>
      <c r="K26" s="140"/>
      <c r="L26" s="140"/>
      <c r="M26" s="140"/>
      <c r="N26" s="140"/>
      <c r="O26" s="140"/>
      <c r="P26" s="140"/>
      <c r="Q26" s="51"/>
      <c r="R26" s="85"/>
      <c r="S26" s="51"/>
      <c r="T26" s="52"/>
      <c r="U26" s="51"/>
      <c r="V26" s="51"/>
      <c r="W26" s="51"/>
      <c r="X26" s="146" t="s">
        <v>40</v>
      </c>
      <c r="Y26" s="146"/>
      <c r="Z26" s="146"/>
      <c r="AA26" s="146"/>
      <c r="AB26" s="146"/>
      <c r="AC26" s="146"/>
      <c r="AD26" s="146"/>
      <c r="AE26" s="146"/>
      <c r="AF26" s="146"/>
      <c r="AG26" s="146"/>
      <c r="AH26" s="51"/>
      <c r="AI26" s="51"/>
      <c r="AJ26" s="51"/>
      <c r="AK26" s="51"/>
      <c r="AL26" s="51"/>
      <c r="AM26" s="51"/>
      <c r="AN26" s="51"/>
    </row>
    <row r="27" spans="1:40" x14ac:dyDescent="0.25">
      <c r="A27" s="3"/>
      <c r="B27" s="3"/>
      <c r="C27" s="3"/>
      <c r="D27" s="50"/>
      <c r="E27" s="50"/>
      <c r="F27" s="50"/>
      <c r="G27" s="50"/>
      <c r="H27" s="50"/>
      <c r="I27" s="50"/>
      <c r="J27" s="141"/>
      <c r="K27" s="142"/>
      <c r="L27" s="142"/>
      <c r="M27" s="142"/>
      <c r="N27" s="142"/>
      <c r="O27" s="142"/>
      <c r="P27" s="142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</row>
    <row r="28" spans="1:40" x14ac:dyDescent="0.25">
      <c r="A28" s="3"/>
      <c r="B28" s="3"/>
      <c r="C28" s="3"/>
      <c r="D28" s="151"/>
      <c r="E28" s="151"/>
      <c r="F28" s="151"/>
      <c r="G28" s="151"/>
      <c r="H28" s="151"/>
      <c r="I28" s="151"/>
      <c r="J28" s="151"/>
      <c r="K28" s="147" t="s">
        <v>27</v>
      </c>
      <c r="L28" s="147"/>
      <c r="M28" s="147"/>
      <c r="N28" s="147"/>
      <c r="O28" s="147"/>
      <c r="P28" s="147"/>
      <c r="Q28" s="147"/>
      <c r="R28" s="86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</row>
    <row r="29" spans="1:40" x14ac:dyDescent="0.25">
      <c r="A29" s="3"/>
      <c r="B29" s="54" t="s">
        <v>28</v>
      </c>
      <c r="C29" s="55"/>
      <c r="D29" s="56"/>
      <c r="E29" s="56"/>
      <c r="F29" s="56"/>
      <c r="G29" s="56"/>
      <c r="H29" s="56"/>
      <c r="I29" s="56"/>
      <c r="J29" s="56"/>
      <c r="K29" s="150">
        <f ca="1">TODAY()</f>
        <v>43829</v>
      </c>
      <c r="L29" s="150"/>
      <c r="M29" s="150"/>
      <c r="N29" s="150"/>
      <c r="O29" s="150"/>
      <c r="P29" s="150"/>
      <c r="Q29" s="150"/>
      <c r="R29" s="83"/>
      <c r="S29" s="56"/>
      <c r="T29" s="56"/>
      <c r="U29" s="56"/>
      <c r="V29" s="56"/>
      <c r="W29" s="56"/>
      <c r="X29" s="56"/>
      <c r="Y29" s="56"/>
      <c r="Z29" s="137" t="s">
        <v>28</v>
      </c>
      <c r="AA29" s="137"/>
      <c r="AB29" s="137"/>
      <c r="AC29" s="137"/>
      <c r="AD29" s="137"/>
      <c r="AE29" s="94"/>
      <c r="AF29" s="94"/>
      <c r="AG29" s="149"/>
      <c r="AH29" s="149"/>
      <c r="AI29" s="149"/>
      <c r="AJ29" s="149"/>
      <c r="AK29" s="149"/>
      <c r="AL29" s="149"/>
      <c r="AM29" s="149"/>
      <c r="AN29" s="50"/>
    </row>
    <row r="30" spans="1:40" x14ac:dyDescent="0.25">
      <c r="A30" s="3"/>
      <c r="B30" s="59"/>
      <c r="C30" s="54"/>
      <c r="D30" s="56"/>
      <c r="E30" s="56"/>
      <c r="F30" s="56"/>
      <c r="G30" s="56"/>
      <c r="H30" s="56"/>
      <c r="I30" s="56"/>
      <c r="J30" s="56"/>
      <c r="K30" s="135"/>
      <c r="L30" s="136"/>
      <c r="M30" s="136"/>
      <c r="N30" s="136"/>
      <c r="O30" s="136"/>
      <c r="P30" s="136"/>
      <c r="Q30" s="136"/>
      <c r="R30" s="84"/>
      <c r="S30" s="56"/>
      <c r="T30" s="56"/>
      <c r="U30" s="56"/>
      <c r="V30" s="56"/>
      <c r="W30" s="56"/>
      <c r="X30" s="56"/>
      <c r="Y30" s="56"/>
      <c r="Z30" s="58"/>
      <c r="AA30" s="58"/>
      <c r="AB30" s="54"/>
      <c r="AC30" s="54"/>
      <c r="AD30" s="59"/>
      <c r="AE30" s="59"/>
      <c r="AF30" s="59"/>
      <c r="AG30" s="138"/>
      <c r="AH30" s="138"/>
      <c r="AI30" s="138"/>
      <c r="AJ30" s="138"/>
      <c r="AK30" s="138"/>
      <c r="AL30" s="138"/>
      <c r="AM30" s="138"/>
      <c r="AN30" s="50"/>
    </row>
    <row r="31" spans="1:40" x14ac:dyDescent="0.25">
      <c r="A31" s="3"/>
      <c r="B31" s="54" t="s">
        <v>29</v>
      </c>
      <c r="C31" s="55"/>
      <c r="D31" s="136"/>
      <c r="E31" s="136"/>
      <c r="F31" s="136"/>
      <c r="G31" s="136"/>
      <c r="H31" s="136"/>
      <c r="I31" s="136"/>
      <c r="J31" s="13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138" t="s">
        <v>29</v>
      </c>
      <c r="AA31" s="138"/>
      <c r="AB31" s="138"/>
      <c r="AC31" s="54"/>
      <c r="AD31" s="59"/>
      <c r="AE31" s="59"/>
      <c r="AF31" s="59"/>
      <c r="AG31" s="148"/>
      <c r="AH31" s="148"/>
      <c r="AI31" s="148"/>
      <c r="AJ31" s="148"/>
      <c r="AK31" s="148"/>
      <c r="AL31" s="148"/>
      <c r="AM31" s="148"/>
      <c r="AN31" s="50"/>
    </row>
    <row r="32" spans="1:40" x14ac:dyDescent="0.25">
      <c r="A32" s="3"/>
      <c r="B32" s="59"/>
      <c r="C32" s="59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8"/>
      <c r="AA32" s="58"/>
      <c r="AB32" s="58"/>
      <c r="AC32" s="58"/>
      <c r="AD32" s="60"/>
      <c r="AE32" s="93"/>
      <c r="AF32" s="93"/>
      <c r="AG32" s="60"/>
      <c r="AH32" s="56"/>
      <c r="AI32" s="56"/>
      <c r="AJ32" s="56"/>
      <c r="AK32" s="56"/>
      <c r="AL32" s="56"/>
      <c r="AM32" s="56"/>
      <c r="AN32" s="50"/>
    </row>
    <row r="33" spans="1:40" x14ac:dyDescent="0.25">
      <c r="A33" s="3"/>
      <c r="B33" s="54" t="s">
        <v>55</v>
      </c>
      <c r="C33" s="59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8" t="s">
        <v>56</v>
      </c>
      <c r="AA33" s="58"/>
      <c r="AB33" s="58"/>
      <c r="AC33" s="58"/>
      <c r="AD33" s="60"/>
      <c r="AE33" s="93"/>
      <c r="AF33" s="93"/>
      <c r="AG33" s="60"/>
      <c r="AH33" s="56"/>
      <c r="AI33" s="56"/>
      <c r="AJ33" s="56"/>
      <c r="AK33" s="59"/>
      <c r="AL33" s="56"/>
      <c r="AM33" s="56"/>
      <c r="AN33" s="50"/>
    </row>
    <row r="34" spans="1:40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61"/>
      <c r="AL34" s="3"/>
      <c r="AM34" s="3"/>
      <c r="AN34" s="3"/>
    </row>
  </sheetData>
  <mergeCells count="62">
    <mergeCell ref="A5:B5"/>
    <mergeCell ref="AH5:AI5"/>
    <mergeCell ref="AJ5:AN5"/>
    <mergeCell ref="A4:B4"/>
    <mergeCell ref="E4:X4"/>
    <mergeCell ref="AH4:AI4"/>
    <mergeCell ref="AJ4:AN4"/>
    <mergeCell ref="M8:M11"/>
    <mergeCell ref="A7:A10"/>
    <mergeCell ref="B7:C10"/>
    <mergeCell ref="D7:AH7"/>
    <mergeCell ref="AI7:AN7"/>
    <mergeCell ref="D8:D11"/>
    <mergeCell ref="E8:E11"/>
    <mergeCell ref="F8:F11"/>
    <mergeCell ref="G8:G11"/>
    <mergeCell ref="H8:H11"/>
    <mergeCell ref="I8:I11"/>
    <mergeCell ref="J8:J11"/>
    <mergeCell ref="K8:K11"/>
    <mergeCell ref="L8:L11"/>
    <mergeCell ref="N8:N11"/>
    <mergeCell ref="O8:O11"/>
    <mergeCell ref="R8:R11"/>
    <mergeCell ref="AG8:AG11"/>
    <mergeCell ref="T8:T11"/>
    <mergeCell ref="U8:U11"/>
    <mergeCell ref="V8:V11"/>
    <mergeCell ref="W8:W11"/>
    <mergeCell ref="X8:X11"/>
    <mergeCell ref="Y8:Y11"/>
    <mergeCell ref="Z8:Z11"/>
    <mergeCell ref="AA8:AA11"/>
    <mergeCell ref="AB8:AB11"/>
    <mergeCell ref="AC8:AC11"/>
    <mergeCell ref="AD8:AD11"/>
    <mergeCell ref="D31:J31"/>
    <mergeCell ref="Z31:AB31"/>
    <mergeCell ref="AG31:AM31"/>
    <mergeCell ref="D28:J28"/>
    <mergeCell ref="K28:Q28"/>
    <mergeCell ref="K29:Q29"/>
    <mergeCell ref="Z29:AD29"/>
    <mergeCell ref="AG29:AM29"/>
    <mergeCell ref="K30:Q30"/>
    <mergeCell ref="AG30:AM30"/>
    <mergeCell ref="AN8:AN12"/>
    <mergeCell ref="B24:AC24"/>
    <mergeCell ref="J26:P26"/>
    <mergeCell ref="X26:AG26"/>
    <mergeCell ref="J27:P27"/>
    <mergeCell ref="AH8:AH11"/>
    <mergeCell ref="AI8:AI12"/>
    <mergeCell ref="AJ8:AJ12"/>
    <mergeCell ref="AK8:AK12"/>
    <mergeCell ref="AL8:AL12"/>
    <mergeCell ref="AM8:AM12"/>
    <mergeCell ref="AE8:AE11"/>
    <mergeCell ref="AF8:AF11"/>
    <mergeCell ref="P8:P11"/>
    <mergeCell ref="Q8:Q11"/>
    <mergeCell ref="S8:S11"/>
  </mergeCells>
  <conditionalFormatting sqref="F13:J13 M13:P13 T13:X13 D14:AH22 AA13:AE13">
    <cfRule type="cellIs" dxfId="113" priority="58" stopIfTrue="1" operator="equal">
      <formula>"T"</formula>
    </cfRule>
    <cfRule type="cellIs" dxfId="112" priority="59" stopIfTrue="1" operator="equal">
      <formula>"R"</formula>
    </cfRule>
    <cfRule type="cellIs" dxfId="111" priority="60" stopIfTrue="1" operator="equal">
      <formula>"İ"</formula>
    </cfRule>
  </conditionalFormatting>
  <conditionalFormatting sqref="D13">
    <cfRule type="cellIs" dxfId="110" priority="55" stopIfTrue="1" operator="equal">
      <formula>"T"</formula>
    </cfRule>
    <cfRule type="cellIs" dxfId="109" priority="56" stopIfTrue="1" operator="equal">
      <formula>"R"</formula>
    </cfRule>
    <cfRule type="cellIs" dxfId="108" priority="57" stopIfTrue="1" operator="equal">
      <formula>"İ"</formula>
    </cfRule>
  </conditionalFormatting>
  <conditionalFormatting sqref="E13">
    <cfRule type="cellIs" dxfId="107" priority="52" stopIfTrue="1" operator="equal">
      <formula>"T"</formula>
    </cfRule>
    <cfRule type="cellIs" dxfId="106" priority="53" stopIfTrue="1" operator="equal">
      <formula>"R"</formula>
    </cfRule>
    <cfRule type="cellIs" dxfId="105" priority="54" stopIfTrue="1" operator="equal">
      <formula>"İ"</formula>
    </cfRule>
  </conditionalFormatting>
  <conditionalFormatting sqref="K13">
    <cfRule type="cellIs" dxfId="104" priority="31" stopIfTrue="1" operator="equal">
      <formula>"T"</formula>
    </cfRule>
    <cfRule type="cellIs" dxfId="103" priority="32" stopIfTrue="1" operator="equal">
      <formula>"R"</formula>
    </cfRule>
    <cfRule type="cellIs" dxfId="102" priority="33" stopIfTrue="1" operator="equal">
      <formula>"İ"</formula>
    </cfRule>
  </conditionalFormatting>
  <conditionalFormatting sqref="L13">
    <cfRule type="cellIs" dxfId="101" priority="28" stopIfTrue="1" operator="equal">
      <formula>"T"</formula>
    </cfRule>
    <cfRule type="cellIs" dxfId="100" priority="29" stopIfTrue="1" operator="equal">
      <formula>"R"</formula>
    </cfRule>
    <cfRule type="cellIs" dxfId="99" priority="30" stopIfTrue="1" operator="equal">
      <formula>"İ"</formula>
    </cfRule>
  </conditionalFormatting>
  <conditionalFormatting sqref="S13">
    <cfRule type="cellIs" dxfId="98" priority="25" stopIfTrue="1" operator="equal">
      <formula>"T"</formula>
    </cfRule>
    <cfRule type="cellIs" dxfId="97" priority="26" stopIfTrue="1" operator="equal">
      <formula>"R"</formula>
    </cfRule>
    <cfRule type="cellIs" dxfId="96" priority="27" stopIfTrue="1" operator="equal">
      <formula>"İ"</formula>
    </cfRule>
  </conditionalFormatting>
  <conditionalFormatting sqref="Y13:Z13">
    <cfRule type="cellIs" dxfId="95" priority="19" stopIfTrue="1" operator="equal">
      <formula>"T"</formula>
    </cfRule>
    <cfRule type="cellIs" dxfId="94" priority="20" stopIfTrue="1" operator="equal">
      <formula>"R"</formula>
    </cfRule>
    <cfRule type="cellIs" dxfId="93" priority="21" stopIfTrue="1" operator="equal">
      <formula>"İ"</formula>
    </cfRule>
  </conditionalFormatting>
  <conditionalFormatting sqref="R13">
    <cfRule type="cellIs" dxfId="92" priority="13" stopIfTrue="1" operator="equal">
      <formula>"T"</formula>
    </cfRule>
    <cfRule type="cellIs" dxfId="91" priority="14" stopIfTrue="1" operator="equal">
      <formula>"R"</formula>
    </cfRule>
    <cfRule type="cellIs" dxfId="90" priority="15" stopIfTrue="1" operator="equal">
      <formula>"İ"</formula>
    </cfRule>
  </conditionalFormatting>
  <conditionalFormatting sqref="AH13">
    <cfRule type="cellIs" dxfId="89" priority="7" stopIfTrue="1" operator="equal">
      <formula>"T"</formula>
    </cfRule>
    <cfRule type="cellIs" dxfId="88" priority="8" stopIfTrue="1" operator="equal">
      <formula>"R"</formula>
    </cfRule>
    <cfRule type="cellIs" dxfId="87" priority="9" stopIfTrue="1" operator="equal">
      <formula>"İ"</formula>
    </cfRule>
  </conditionalFormatting>
  <conditionalFormatting sqref="AF13:AG13">
    <cfRule type="cellIs" dxfId="86" priority="4" stopIfTrue="1" operator="equal">
      <formula>"T"</formula>
    </cfRule>
    <cfRule type="cellIs" dxfId="85" priority="5" stopIfTrue="1" operator="equal">
      <formula>"R"</formula>
    </cfRule>
    <cfRule type="cellIs" dxfId="84" priority="6" stopIfTrue="1" operator="equal">
      <formula>"İ"</formula>
    </cfRule>
  </conditionalFormatting>
  <conditionalFormatting sqref="Q13">
    <cfRule type="cellIs" dxfId="83" priority="1" stopIfTrue="1" operator="equal">
      <formula>"T"</formula>
    </cfRule>
    <cfRule type="cellIs" dxfId="82" priority="2" stopIfTrue="1" operator="equal">
      <formula>"R"</formula>
    </cfRule>
    <cfRule type="cellIs" dxfId="81" priority="3" stopIfTrue="1" operator="equal">
      <formula>"İ"</formula>
    </cfRule>
  </conditionalFormatting>
  <dataValidations disablePrompts="1" count="1">
    <dataValidation type="textLength" allowBlank="1" showInputMessage="1" showErrorMessage="1" errorTitle="uyarı !!" error="T.C. KİMLİK NO 11 RAKAMDAN OLUŞMALIDIR.." sqref="B13:B22">
      <formula1>11</formula1>
      <formula2>11</formula2>
    </dataValidation>
  </dataValidations>
  <pageMargins left="0.59055118110236227" right="0.39370078740157483" top="0.39370078740157483" bottom="0.3937007874015748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12</vt:i4>
      </vt:variant>
    </vt:vector>
  </HeadingPairs>
  <TitlesOfParts>
    <vt:vector size="12" baseType="lpstr">
      <vt:lpstr>OCAK</vt:lpstr>
      <vt:lpstr>ŞUBAT</vt:lpstr>
      <vt:lpstr>MART</vt:lpstr>
      <vt:lpstr>NİSAN</vt:lpstr>
      <vt:lpstr>MAYIS</vt:lpstr>
      <vt:lpstr>HAZİRAN</vt:lpstr>
      <vt:lpstr>TEMMUZ</vt:lpstr>
      <vt:lpstr>AĞUSTOS</vt:lpstr>
      <vt:lpstr>EYLÜL</vt:lpstr>
      <vt:lpstr>EKİM</vt:lpstr>
      <vt:lpstr>KASIM</vt:lpstr>
      <vt:lpstr>ARALIK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EMREKONGUR</dc:creator>
  <cp:lastModifiedBy>Fujitsu</cp:lastModifiedBy>
  <cp:lastPrinted>2019-12-30T09:50:53Z</cp:lastPrinted>
  <dcterms:created xsi:type="dcterms:W3CDTF">2018-04-05T08:19:11Z</dcterms:created>
  <dcterms:modified xsi:type="dcterms:W3CDTF">2019-12-30T11:47:06Z</dcterms:modified>
</cp:coreProperties>
</file>